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880" activeTab="0"/>
  </bookViews>
  <sheets>
    <sheet name="Instructions" sheetId="1" r:id="rId1"/>
    <sheet name="Identification" sheetId="2" r:id="rId2"/>
    <sheet name="Subsidy Request" sheetId="3" r:id="rId3"/>
    <sheet name="Unit Info" sheetId="4" r:id="rId4"/>
    <sheet name="Operating Surplus" sheetId="5" r:id="rId5"/>
  </sheets>
  <externalReferences>
    <externalReference r:id="rId8"/>
  </externalReferences>
  <definedNames>
    <definedName name="CorpName">'[1]A1 - Identification'!$C$11</definedName>
    <definedName name="_xlnm.Print_Area" localSheetId="1">'Identification'!$A$1:$M$50</definedName>
    <definedName name="_xlnm.Print_Area" localSheetId="0">'Instructions'!$A$1:$K$136</definedName>
    <definedName name="_xlnm.Print_Area" localSheetId="4">'Operating Surplus'!$A$1:$N$69</definedName>
    <definedName name="_xlnm.Print_Area" localSheetId="2">'Subsidy Request'!$A$1:$J$46</definedName>
    <definedName name="_xlnm.Print_Area" localSheetId="3">'Unit Info'!$A$1:$Y$54</definedName>
    <definedName name="VersionDate">'[1]A1 - Identification'!$C$53</definedName>
    <definedName name="YearEnd">'[1]A1 - Identification'!$G$11</definedName>
    <definedName name="Z_0883A338_5269_4D6D_9F50_D7FBE8A9FA0E_.wvu.Cols" localSheetId="1" hidden="1">'Identification'!$I:$J</definedName>
    <definedName name="Z_0883A338_5269_4D6D_9F50_D7FBE8A9FA0E_.wvu.Cols" localSheetId="4" hidden="1">'Operating Surplus'!$L:$L</definedName>
    <definedName name="Z_0883A338_5269_4D6D_9F50_D7FBE8A9FA0E_.wvu.PrintArea" localSheetId="1" hidden="1">'Identification'!$A$1:$M$50</definedName>
    <definedName name="Z_0883A338_5269_4D6D_9F50_D7FBE8A9FA0E_.wvu.PrintArea" localSheetId="0" hidden="1">'Instructions'!$A$1:$K$136</definedName>
    <definedName name="Z_0883A338_5269_4D6D_9F50_D7FBE8A9FA0E_.wvu.PrintArea" localSheetId="4" hidden="1">'Operating Surplus'!$A$1:$N$69</definedName>
    <definedName name="Z_0883A338_5269_4D6D_9F50_D7FBE8A9FA0E_.wvu.PrintArea" localSheetId="2" hidden="1">'Subsidy Request'!$A$1:$J$46</definedName>
    <definedName name="Z_0883A338_5269_4D6D_9F50_D7FBE8A9FA0E_.wvu.PrintArea" localSheetId="3" hidden="1">'Unit Info'!$A$1:$Y$54</definedName>
    <definedName name="Z_0883A338_5269_4D6D_9F50_D7FBE8A9FA0E_.wvu.Rows" localSheetId="0" hidden="1">'Instructions'!$124:$124</definedName>
    <definedName name="Z_53B69863_B32A_4D5E_8651_C19326F3F56F_.wvu.Cols" localSheetId="1" hidden="1">'Identification'!$I:$J</definedName>
    <definedName name="Z_53B69863_B32A_4D5E_8651_C19326F3F56F_.wvu.Cols" localSheetId="4" hidden="1">'Operating Surplus'!$L:$L</definedName>
    <definedName name="Z_53B69863_B32A_4D5E_8651_C19326F3F56F_.wvu.PrintArea" localSheetId="1" hidden="1">'Identification'!$A$1:$M$50</definedName>
    <definedName name="Z_53B69863_B32A_4D5E_8651_C19326F3F56F_.wvu.PrintArea" localSheetId="0" hidden="1">'Instructions'!$A$1:$K$136</definedName>
    <definedName name="Z_53B69863_B32A_4D5E_8651_C19326F3F56F_.wvu.PrintArea" localSheetId="4" hidden="1">'Operating Surplus'!$A$1:$N$69</definedName>
    <definedName name="Z_53B69863_B32A_4D5E_8651_C19326F3F56F_.wvu.PrintArea" localSheetId="2" hidden="1">'Subsidy Request'!$A$1:$J$46</definedName>
    <definedName name="Z_53B69863_B32A_4D5E_8651_C19326F3F56F_.wvu.PrintArea" localSheetId="3" hidden="1">'Unit Info'!$A$1:$Y$54</definedName>
    <definedName name="Z_53B69863_B32A_4D5E_8651_C19326F3F56F_.wvu.Rows" localSheetId="0" hidden="1">'Instructions'!$124:$124</definedName>
    <definedName name="Z_617FF5CB_8625_477B_8FF8_E56C0F29D7A6_.wvu.Cols" localSheetId="1" hidden="1">'Identification'!$I:$J</definedName>
    <definedName name="Z_617FF5CB_8625_477B_8FF8_E56C0F29D7A6_.wvu.Cols" localSheetId="4" hidden="1">'Operating Surplus'!$L:$L</definedName>
    <definedName name="Z_617FF5CB_8625_477B_8FF8_E56C0F29D7A6_.wvu.PrintArea" localSheetId="1" hidden="1">'Identification'!$A$1:$M$50</definedName>
    <definedName name="Z_617FF5CB_8625_477B_8FF8_E56C0F29D7A6_.wvu.PrintArea" localSheetId="0" hidden="1">'Instructions'!$A$1:$K$136</definedName>
    <definedName name="Z_617FF5CB_8625_477B_8FF8_E56C0F29D7A6_.wvu.PrintArea" localSheetId="4" hidden="1">'Operating Surplus'!$A$1:$N$69</definedName>
    <definedName name="Z_617FF5CB_8625_477B_8FF8_E56C0F29D7A6_.wvu.PrintArea" localSheetId="2" hidden="1">'Subsidy Request'!$A$1:$J$46</definedName>
    <definedName name="Z_617FF5CB_8625_477B_8FF8_E56C0F29D7A6_.wvu.PrintArea" localSheetId="3" hidden="1">'Unit Info'!$A$1:$Y$54</definedName>
    <definedName name="Z_617FF5CB_8625_477B_8FF8_E56C0F29D7A6_.wvu.Rows" localSheetId="0" hidden="1">'Instructions'!$124:$124</definedName>
    <definedName name="Z_6B763F4E_9B45_4788_945B_3EA4CA639D3B_.wvu.Cols" localSheetId="1" hidden="1">'Identification'!$I:$J</definedName>
    <definedName name="Z_6B763F4E_9B45_4788_945B_3EA4CA639D3B_.wvu.Cols" localSheetId="4" hidden="1">'Operating Surplus'!$L:$L</definedName>
    <definedName name="Z_6B763F4E_9B45_4788_945B_3EA4CA639D3B_.wvu.PrintArea" localSheetId="1" hidden="1">'Identification'!$A$1:$M$50</definedName>
    <definedName name="Z_6B763F4E_9B45_4788_945B_3EA4CA639D3B_.wvu.PrintArea" localSheetId="0" hidden="1">'Instructions'!$A$1:$K$136</definedName>
    <definedName name="Z_6B763F4E_9B45_4788_945B_3EA4CA639D3B_.wvu.PrintArea" localSheetId="4" hidden="1">'Operating Surplus'!$A$1:$N$69</definedName>
    <definedName name="Z_6B763F4E_9B45_4788_945B_3EA4CA639D3B_.wvu.PrintArea" localSheetId="2" hidden="1">'Subsidy Request'!$A$1:$J$46</definedName>
    <definedName name="Z_6B763F4E_9B45_4788_945B_3EA4CA639D3B_.wvu.PrintArea" localSheetId="3" hidden="1">'Unit Info'!$A$1:$Y$54</definedName>
    <definedName name="Z_6B763F4E_9B45_4788_945B_3EA4CA639D3B_.wvu.Rows" localSheetId="0" hidden="1">'Instructions'!$124:$124</definedName>
    <definedName name="Z_9FFE83DD_945D_41E0_B713_29B40ECC2C68_.wvu.Cols" localSheetId="1" hidden="1">'Identification'!$I:$J</definedName>
    <definedName name="Z_9FFE83DD_945D_41E0_B713_29B40ECC2C68_.wvu.Cols" localSheetId="4" hidden="1">'Operating Surplus'!$L:$L</definedName>
    <definedName name="Z_9FFE83DD_945D_41E0_B713_29B40ECC2C68_.wvu.PrintArea" localSheetId="1" hidden="1">'Identification'!$A$1:$M$50</definedName>
    <definedName name="Z_9FFE83DD_945D_41E0_B713_29B40ECC2C68_.wvu.PrintArea" localSheetId="0" hidden="1">'Instructions'!$A$1:$K$136</definedName>
    <definedName name="Z_9FFE83DD_945D_41E0_B713_29B40ECC2C68_.wvu.PrintArea" localSheetId="4" hidden="1">'Operating Surplus'!$A$1:$N$69</definedName>
    <definedName name="Z_9FFE83DD_945D_41E0_B713_29B40ECC2C68_.wvu.PrintArea" localSheetId="2" hidden="1">'Subsidy Request'!$A$1:$J$46</definedName>
    <definedName name="Z_9FFE83DD_945D_41E0_B713_29B40ECC2C68_.wvu.PrintArea" localSheetId="3" hidden="1">'Unit Info'!$A$1:$Y$54</definedName>
    <definedName name="Z_9FFE83DD_945D_41E0_B713_29B40ECC2C68_.wvu.Rows" localSheetId="0" hidden="1">'Instructions'!$124:$124</definedName>
    <definedName name="Z_C8ABB649_5475_4C44_8E3F_572893A495F1_.wvu.Cols" localSheetId="1" hidden="1">'Identification'!$I:$J</definedName>
    <definedName name="Z_C8ABB649_5475_4C44_8E3F_572893A495F1_.wvu.Cols" localSheetId="4" hidden="1">'Operating Surplus'!$L:$L</definedName>
    <definedName name="Z_C8ABB649_5475_4C44_8E3F_572893A495F1_.wvu.PrintArea" localSheetId="1" hidden="1">'Identification'!$A$1:$M$50</definedName>
    <definedName name="Z_C8ABB649_5475_4C44_8E3F_572893A495F1_.wvu.PrintArea" localSheetId="0" hidden="1">'Instructions'!$A$1:$K$136</definedName>
    <definedName name="Z_C8ABB649_5475_4C44_8E3F_572893A495F1_.wvu.PrintArea" localSheetId="4" hidden="1">'Operating Surplus'!$A$1:$N$69</definedName>
    <definedName name="Z_C8ABB649_5475_4C44_8E3F_572893A495F1_.wvu.PrintArea" localSheetId="2" hidden="1">'Subsidy Request'!$A$1:$J$46</definedName>
    <definedName name="Z_C8ABB649_5475_4C44_8E3F_572893A495F1_.wvu.PrintArea" localSheetId="3" hidden="1">'Unit Info'!$A$1:$Y$54</definedName>
    <definedName name="Z_C8ABB649_5475_4C44_8E3F_572893A495F1_.wvu.Rows" localSheetId="0" hidden="1">'Instructions'!$124:$124</definedName>
    <definedName name="Z_D71BAED6_DCEC_4BB5_B5DC_E7C72C4B9B95_.wvu.Cols" localSheetId="1" hidden="1">'Identification'!$I:$J</definedName>
    <definedName name="Z_D71BAED6_DCEC_4BB5_B5DC_E7C72C4B9B95_.wvu.Cols" localSheetId="4" hidden="1">'Operating Surplus'!$L:$L</definedName>
    <definedName name="Z_D71BAED6_DCEC_4BB5_B5DC_E7C72C4B9B95_.wvu.PrintArea" localSheetId="1" hidden="1">'Identification'!$A$1:$M$50</definedName>
    <definedName name="Z_D71BAED6_DCEC_4BB5_B5DC_E7C72C4B9B95_.wvu.PrintArea" localSheetId="0" hidden="1">'Instructions'!$A$1:$K$136</definedName>
    <definedName name="Z_D71BAED6_DCEC_4BB5_B5DC_E7C72C4B9B95_.wvu.PrintArea" localSheetId="4" hidden="1">'Operating Surplus'!$A$1:$N$69</definedName>
    <definedName name="Z_D71BAED6_DCEC_4BB5_B5DC_E7C72C4B9B95_.wvu.PrintArea" localSheetId="2" hidden="1">'Subsidy Request'!$A$1:$J$46</definedName>
    <definedName name="Z_D71BAED6_DCEC_4BB5_B5DC_E7C72C4B9B95_.wvu.PrintArea" localSheetId="3" hidden="1">'Unit Info'!$A$1:$Y$54</definedName>
    <definedName name="Z_D71BAED6_DCEC_4BB5_B5DC_E7C72C4B9B95_.wvu.Rows" localSheetId="0" hidden="1">'Instructions'!$124:$124</definedName>
  </definedNames>
  <calcPr fullCalcOnLoad="1"/>
</workbook>
</file>

<file path=xl/sharedStrings.xml><?xml version="1.0" encoding="utf-8"?>
<sst xmlns="http://schemas.openxmlformats.org/spreadsheetml/2006/main" count="337" uniqueCount="275">
  <si>
    <t>BOARD MEMBER DECLARATION</t>
  </si>
  <si>
    <t>L700 - carry result to Page 2</t>
  </si>
  <si>
    <t>L800 - carry result to Page 2</t>
  </si>
  <si>
    <t>Non-rental revenue (as benchmarked in 2006)</t>
  </si>
  <si>
    <t>BENCHMARK INPUTS AND SUBSIDY ESTIMATES</t>
  </si>
  <si>
    <t>L1</t>
  </si>
  <si>
    <t>L2</t>
  </si>
  <si>
    <t>L3</t>
  </si>
  <si>
    <t>L4</t>
  </si>
  <si>
    <t>L5</t>
  </si>
  <si>
    <t>L6</t>
  </si>
  <si>
    <t>L7</t>
  </si>
  <si>
    <t>A</t>
  </si>
  <si>
    <t>B</t>
  </si>
  <si>
    <t>C</t>
  </si>
  <si>
    <t>D</t>
  </si>
  <si>
    <t>E</t>
  </si>
  <si>
    <t>Totals</t>
  </si>
  <si>
    <t>Insurance</t>
  </si>
  <si>
    <t>Maintenance and administration</t>
  </si>
  <si>
    <t>Bad debts</t>
  </si>
  <si>
    <t>Year Ending:</t>
  </si>
  <si>
    <t>The Regional Municipality of Durham</t>
  </si>
  <si>
    <t xml:space="preserve">Group:   </t>
  </si>
  <si>
    <t>TOTAL # OF UNITS</t>
  </si>
  <si>
    <t>MARKET RENT PER UNIT</t>
  </si>
  <si>
    <t>F</t>
  </si>
  <si>
    <t>I</t>
  </si>
  <si>
    <t xml:space="preserve">     The Regional Municipality of Durham</t>
  </si>
  <si>
    <t xml:space="preserve"> </t>
  </si>
  <si>
    <t>CURRENT YEAR INDEXED RENT PER UNIT</t>
  </si>
  <si>
    <t xml:space="preserve">     Year Ending:</t>
  </si>
  <si>
    <t xml:space="preserve">TOTAL ANNUAL INDEXED RENT - ALL UNITS                  </t>
  </si>
  <si>
    <t>ESTIMATE OF # RGI UNITS FOR THE YEAR</t>
  </si>
  <si>
    <t>MARKET RENT ON MARKET UNITS</t>
  </si>
  <si>
    <t>L200= Total of Column J</t>
  </si>
  <si>
    <t>K = D X G X 12</t>
  </si>
  <si>
    <r>
      <t xml:space="preserve">TOTAL INDEXED RENT FOR ALL RGI UNITS                                    </t>
    </r>
    <r>
      <rPr>
        <b/>
        <sz val="9"/>
        <color indexed="9"/>
        <rFont val="Arial"/>
        <family val="2"/>
      </rPr>
      <t xml:space="preserve"> (total of Column K)</t>
    </r>
  </si>
  <si>
    <t>L300</t>
  </si>
  <si>
    <t>L400</t>
  </si>
  <si>
    <t>ESTIMATED RGI SUBSIDY FOR THE YEAR                            (Lesser of L300 and L400) - L500</t>
  </si>
  <si>
    <t>Maintenance salaries, wages and benefits</t>
  </si>
  <si>
    <t>Building and equipment</t>
  </si>
  <si>
    <t>Elevators</t>
  </si>
  <si>
    <t>Electrical systems</t>
  </si>
  <si>
    <t>Heating, air and plumbing</t>
  </si>
  <si>
    <t>Grounds</t>
  </si>
  <si>
    <t>Painting</t>
  </si>
  <si>
    <t>Waste removal</t>
  </si>
  <si>
    <t>Security</t>
  </si>
  <si>
    <t>Other</t>
  </si>
  <si>
    <t>Electricity</t>
  </si>
  <si>
    <t>Fuel</t>
  </si>
  <si>
    <t>Water &amp; sewage</t>
  </si>
  <si>
    <t>Salaries, wages and benefits</t>
  </si>
  <si>
    <t>Management fees</t>
  </si>
  <si>
    <t>Materials and services</t>
  </si>
  <si>
    <t>Contingency</t>
  </si>
  <si>
    <t>Capital reserve contribution</t>
  </si>
  <si>
    <t>Transfer to other fund</t>
  </si>
  <si>
    <t>Property taxes</t>
  </si>
  <si>
    <t>Mortgage principal and interest</t>
  </si>
  <si>
    <t xml:space="preserve">Operating costs and fund contributions </t>
  </si>
  <si>
    <t>Rent from RGI households</t>
  </si>
  <si>
    <t>Market rents from market units</t>
  </si>
  <si>
    <t>Less: vacancy loss</t>
  </si>
  <si>
    <t>Non-rental, non-shelter &amp; other revenue</t>
  </si>
  <si>
    <t>Current Budget</t>
  </si>
  <si>
    <t>page 1 of 4</t>
  </si>
  <si>
    <t>page 2 of 4</t>
  </si>
  <si>
    <t>page 3 of 4</t>
  </si>
  <si>
    <t>page 4 of 4</t>
  </si>
  <si>
    <t>PROVIDER IDENTIFICATION AND PORTFOLIO PROFILE</t>
  </si>
  <si>
    <t>Corporation / Provider Name</t>
  </si>
  <si>
    <t>Year Ending</t>
  </si>
  <si>
    <t>Total # Units</t>
  </si>
  <si>
    <t>Group #</t>
  </si>
  <si>
    <t>Corporate Address</t>
  </si>
  <si>
    <t>Corporate Telephone Number</t>
  </si>
  <si>
    <t>Corporate Facsimile Number</t>
  </si>
  <si>
    <t>Corporate/Contact E-Mail Address</t>
  </si>
  <si>
    <t>Contact Name</t>
  </si>
  <si>
    <t>Position</t>
  </si>
  <si>
    <t>Contact Telephone Number                            (if different than noted)</t>
  </si>
  <si>
    <t>BOARD OF DIRECTORS</t>
  </si>
  <si>
    <t>NAME</t>
  </si>
  <si>
    <t>POSITION</t>
  </si>
  <si>
    <t>I declare that, to the best of my knowledge and belief, the information provided in this Subsidy Estimate Request accurately reflects the estimate(s) approved by the Corporation's Board of Directors.</t>
  </si>
  <si>
    <t>Signature</t>
  </si>
  <si>
    <t>Name</t>
  </si>
  <si>
    <t>Date</t>
  </si>
  <si>
    <r>
      <t xml:space="preserve">Mailing Address    </t>
    </r>
    <r>
      <rPr>
        <b/>
        <sz val="12"/>
        <rFont val="Arial"/>
        <family val="2"/>
      </rPr>
      <t>(if different than noted)</t>
    </r>
  </si>
  <si>
    <t>The Identification schedule contains three sections: Identification, Board of Directors and Management Declaration.</t>
  </si>
  <si>
    <t>1)</t>
  </si>
  <si>
    <t>2)</t>
  </si>
  <si>
    <t>3)</t>
  </si>
  <si>
    <t>4)</t>
  </si>
  <si>
    <t>5)</t>
  </si>
  <si>
    <t>6)</t>
  </si>
  <si>
    <t>7)</t>
  </si>
  <si>
    <t>8)</t>
  </si>
  <si>
    <t xml:space="preserve">ESTIMATED RGI REVENUE FOR THE YEAR                                </t>
  </si>
  <si>
    <t>Provider to input</t>
  </si>
  <si>
    <t>Provider to Input</t>
  </si>
  <si>
    <t>G = E X F</t>
  </si>
  <si>
    <t>H = C X G X 12</t>
  </si>
  <si>
    <t>Vacancy loss is to be estimated by the provider and input as a negative number.</t>
  </si>
  <si>
    <t>J = (C-D) X I X 12</t>
  </si>
  <si>
    <t xml:space="preserve">TOTAL ANNUAL INDEXED RENT - RGI UNITS ONLY                               </t>
  </si>
  <si>
    <t>OPERATING COSTS: SHELTER</t>
  </si>
  <si>
    <t>ESTIMATE OF SURPLUS / (DEFICIT)</t>
  </si>
  <si>
    <t>to be input by provider (as negative)</t>
  </si>
  <si>
    <t>to be input by provider</t>
  </si>
  <si>
    <t>Total expenses (A)</t>
  </si>
  <si>
    <t>Total income (B)</t>
  </si>
  <si>
    <t>(Line 196 from above)</t>
  </si>
  <si>
    <t>Projected net income (B - A)</t>
  </si>
  <si>
    <t xml:space="preserve">Indexed Rents @ 100% occupancy </t>
  </si>
  <si>
    <t>REVENUES</t>
  </si>
  <si>
    <t>COSTS</t>
  </si>
  <si>
    <t xml:space="preserve"> -  Market and Rent-Geared-to-Income (RGI) Unit Information</t>
  </si>
  <si>
    <t>605 Rossland Road East</t>
  </si>
  <si>
    <t>P.O. Box 623</t>
  </si>
  <si>
    <t>Whitby ON  L1N 6A3</t>
  </si>
  <si>
    <t>or faxed to (905) 666-6257</t>
  </si>
  <si>
    <t>This Subsidy Estimate Request package consists of:</t>
  </si>
  <si>
    <t>Page 1</t>
  </si>
  <si>
    <t>Page 2</t>
  </si>
  <si>
    <t>Page 3</t>
  </si>
  <si>
    <t>Page 4</t>
  </si>
  <si>
    <t>MARKET AND RENT-GEARED-TO-INCOME (RGI) UNIT INFORMATION</t>
  </si>
  <si>
    <t xml:space="preserve"> -  Benchmark Inputs and Subsidy Estimates</t>
  </si>
  <si>
    <t xml:space="preserve"> -  Provider Identification and Portfolio Profile</t>
  </si>
  <si>
    <t>The Identification section provides basic identification data including the designated contact person.  The contact person identified will be the individual to be contacted by the Region of Durham if there are any questions concerning the Subsidy Estimate Request.</t>
  </si>
  <si>
    <t>9)</t>
  </si>
  <si>
    <t>Provider Identification and Portfolio Profile (page 1)</t>
  </si>
  <si>
    <t>Operating Costs and Estimated Surplus / (Deficit) (page 4)</t>
  </si>
  <si>
    <t>10)</t>
  </si>
  <si>
    <t>page 1 of 3</t>
  </si>
  <si>
    <t>page 2 of 3</t>
  </si>
  <si>
    <t>page 3 of 3</t>
  </si>
  <si>
    <t xml:space="preserve"> -  Operating Costs and Estimated Surplus / (Deficit)  *</t>
  </si>
  <si>
    <t xml:space="preserve">Less:  Indexed Vacancy loss </t>
  </si>
  <si>
    <t>Water</t>
  </si>
  <si>
    <t>*</t>
  </si>
  <si>
    <t>Operating Subsidy Estimate</t>
  </si>
  <si>
    <t xml:space="preserve">TOTAL ANNUAL MARKET RENT - RGI UNITS ONLY                               </t>
  </si>
  <si>
    <t>L = D X I X 12</t>
  </si>
  <si>
    <r>
      <t xml:space="preserve">TOTAL MARKET RENT FOR ALL RGI UNITS                                    </t>
    </r>
    <r>
      <rPr>
        <b/>
        <sz val="9"/>
        <color indexed="9"/>
        <rFont val="Arial"/>
        <family val="2"/>
      </rPr>
      <t xml:space="preserve"> (total of Column L)</t>
    </r>
  </si>
  <si>
    <t>L500</t>
  </si>
  <si>
    <t>RGI Subsidy Estimate</t>
  </si>
  <si>
    <t>Property Tax Subsidy Estimate</t>
  </si>
  <si>
    <t>Projected Shelter Mortgage Payment</t>
  </si>
  <si>
    <t>Fuel (i.e. Natural Gas, Oil, Other)</t>
  </si>
  <si>
    <t>Market and Rent-Geared-to-Income Unit Information (page 3)</t>
  </si>
  <si>
    <t>Net Indexed Rents @ 100% occupancy</t>
  </si>
  <si>
    <t>L8</t>
  </si>
  <si>
    <t>L9</t>
  </si>
  <si>
    <t>L10</t>
  </si>
  <si>
    <t>L11</t>
  </si>
  <si>
    <t>L12</t>
  </si>
  <si>
    <t>L13</t>
  </si>
  <si>
    <t>L14</t>
  </si>
  <si>
    <t>L15</t>
  </si>
  <si>
    <t>A = L3 + L4</t>
  </si>
  <si>
    <t>B = SUM (L5 to L11)</t>
  </si>
  <si>
    <t>L600 - to Pg 2</t>
  </si>
  <si>
    <t>Capital Reserves</t>
  </si>
  <si>
    <t>(from Line 100 - Pg 3)</t>
  </si>
  <si>
    <t>(from Line 600 - Pg 3)</t>
  </si>
  <si>
    <t>(from Line 700 - Pg 3)</t>
  </si>
  <si>
    <t>(from Line 800 - Pg 3)</t>
  </si>
  <si>
    <t>C = L12 + B</t>
  </si>
  <si>
    <t>L13 = C - A</t>
  </si>
  <si>
    <t>SUBSIDY</t>
  </si>
  <si>
    <t>L3 = L1 - L2</t>
  </si>
  <si>
    <t>D =SUM (L13 TO L15)</t>
  </si>
  <si>
    <t>Benchmark Inputs and Subsidy Estimates (page 2)</t>
  </si>
  <si>
    <t>Market and Rent-Geared-to-Income Unit Information (page 3) - continued</t>
  </si>
  <si>
    <t>11)</t>
  </si>
  <si>
    <t>12)</t>
  </si>
  <si>
    <t>13)</t>
  </si>
  <si>
    <t xml:space="preserve">Calculation of the Indexed Vacancy Loss and Indexed Bad Debt Benchmarks </t>
  </si>
  <si>
    <t>Average Market Rent Index (from Column E below)</t>
  </si>
  <si>
    <t xml:space="preserve">Calculation of the Average Market Rent Index </t>
  </si>
  <si>
    <t>Under Section 110 of the SHRA, RGI Subsidy will be estimated and paid in an amount that is determined using the formula,</t>
  </si>
  <si>
    <t>F - G</t>
  </si>
  <si>
    <t>(a)</t>
  </si>
  <si>
    <t>(b)</t>
  </si>
  <si>
    <t>Enter the unit type for each project in Column A (ie. apartment, townhouse, etc.).</t>
  </si>
  <si>
    <t xml:space="preserve">Enter the total number of units for each unit type in Column C. </t>
  </si>
  <si>
    <t>Enter the estimated number of rent-geared-to-income units in Column D.</t>
  </si>
  <si>
    <t xml:space="preserve">Enter the market rent index for each unit type for the relevant rent district in Column F. </t>
  </si>
  <si>
    <t>Enter on Line 500 (L500) the estimated total RGI rental revenue that will be generated by those RGI units as noted in Column D.</t>
  </si>
  <si>
    <t>Total maintenance material and services (total Lines 106 to 114)</t>
  </si>
  <si>
    <t>Total utilities (total of Lines 121 to 123)</t>
  </si>
  <si>
    <t>Total administration (total of Lines 131 to 134)</t>
  </si>
  <si>
    <t>Total other (total of Lines 141 to 143)</t>
  </si>
  <si>
    <t>Total operating costs (total of Line 105 + 120 + 130 + 140 + 150)</t>
  </si>
  <si>
    <t>Total operating costs and fund contributions (total = Line 155 + 185 + 195)</t>
  </si>
  <si>
    <r>
      <t xml:space="preserve">in which </t>
    </r>
    <r>
      <rPr>
        <b/>
        <sz val="12"/>
        <rFont val="Arial"/>
        <family val="2"/>
      </rPr>
      <t>F</t>
    </r>
    <r>
      <rPr>
        <sz val="12"/>
        <rFont val="Arial"/>
        <family val="2"/>
      </rPr>
      <t xml:space="preserve"> is the amount that is the lesser of, </t>
    </r>
  </si>
  <si>
    <t xml:space="preserve">Region of Durham </t>
  </si>
  <si>
    <t>4th Floor - Financial Housing Services</t>
  </si>
  <si>
    <t>Enter the unit size for each unit type in the project in Column B (ie. 1-bedroom, 2-bedroom, etc.).</t>
  </si>
  <si>
    <t>the total of the provider's indexed market rents for the fiscal year from the RGI units in the service area (L300), or,</t>
  </si>
  <si>
    <t xml:space="preserve">the total actual market rent for the fiscal year for those units (L400); </t>
  </si>
  <si>
    <r>
      <t>and;</t>
    </r>
    <r>
      <rPr>
        <b/>
        <sz val="12"/>
        <rFont val="Arial"/>
        <family val="2"/>
      </rPr>
      <t xml:space="preserve"> G</t>
    </r>
    <r>
      <rPr>
        <sz val="12"/>
        <rFont val="Arial"/>
        <family val="2"/>
      </rPr>
      <t xml:space="preserve"> is the amount of rental payments payable to the provider for the fiscal year by the households accommodated in those RGI units (L500).</t>
    </r>
  </si>
  <si>
    <t xml:space="preserve"> (ii)  areas that are shaded represent areas in which calculations are made, based on provider inputs</t>
  </si>
  <si>
    <t>The Board of Directors section allows for all of the current board members and the positions held to be listed.  If there is insufficient space to list all of the directors and their current positions, please attach a supplementary list.</t>
  </si>
  <si>
    <t>The Management Declaration must be signed by two members of the Board on behalf of the Board.  By signing, the directors are declaring that, to the best of their knowledge and belief, the information provided in the Subsidy Estimate Request accurately reflects the estimates approved by the Board of Directors.</t>
  </si>
  <si>
    <t>The information for Lines L1, L2, L11 and L15 will be carried forward from page 3, Lines L100, L700, L800, and L600 respectively.</t>
  </si>
  <si>
    <t>Enter the market rent charged per unit type in Column I.  (To help reduce risk of deficit and maximize RGI subsidy, the market rent per unit should not be set lower than the indexed rent in Column G).</t>
  </si>
  <si>
    <t>(Line L14 from page 2)</t>
  </si>
  <si>
    <t>(Line L12 from page 2)</t>
  </si>
  <si>
    <t>(Line L500 from page 3)</t>
  </si>
  <si>
    <t>(Line L200 from page 3)</t>
  </si>
  <si>
    <t>(Line D from page 2)</t>
  </si>
  <si>
    <t>Other revenues are to be estimated by the provider and should include non-rental, non-shelter and other revenue sources, including net cable revenue and net sector support (for co-operatives only).</t>
  </si>
  <si>
    <t xml:space="preserve"> (i)   areas of the form that are not shaded represent areas for provider inputs</t>
  </si>
  <si>
    <t>L100 = Total of Column H -   Result to L1 on Page 2 and to Column C below</t>
  </si>
  <si>
    <t>To calculate the Total Annual Indexed Rent at Line L100 and the Estimated RGI Subsidy at Line L600:</t>
  </si>
  <si>
    <t>If preparing forms manually, calculate the required amounts in columns G, H, J, K, and L and total the columns to determine amounts for Lines L100, L200, L300, L400, and L600.</t>
  </si>
  <si>
    <t>If preparing forms manually, Lines L3, L13, A, B, C and D must be determined using the appropriate formulae as noted on the template.</t>
  </si>
  <si>
    <t>* This form is a MANDATORY FORM for Projects-In-Difficulty.</t>
  </si>
  <si>
    <t>The Subsidy Estimate Request collects the information required to support the estimated subsidy payable for the upcoming year.  The subsidy estimate calculation is based on mortgage subsidy, property tax subsidy, and RGI subsidy under the legislated funding formula.  This Subsidy Estimate Request package must be submitted annually, three months prior to the beginning of the Corporation's fiscal year to:</t>
  </si>
  <si>
    <t>It is the responsibility of the Board of Directors to ensure that the Subsidy Estimate Request package is completed accurately, appropriately signed and submitted three months prior to the beginning of the Corporation's fiscal year.</t>
  </si>
  <si>
    <t xml:space="preserve">The correct market rent index must be used for each unit type and rent district in which the Corporation operates.  </t>
  </si>
  <si>
    <t>Projected Prior Actual</t>
  </si>
  <si>
    <t>Prior Year Budget</t>
  </si>
  <si>
    <t xml:space="preserve">  *  This page is mandatory for projects with outstanding triggering events and optional for all other providers.</t>
  </si>
  <si>
    <t xml:space="preserve">Please note the following general protocols for completion of the Subsidy Estimate Forms: </t>
  </si>
  <si>
    <t>Subsidy Estimate Request</t>
  </si>
  <si>
    <t xml:space="preserve">Prior Year's Approved Indexed Cost </t>
  </si>
  <si>
    <t xml:space="preserve">The Prior Year's Approved Indexed Costs required for Lines L5 to L10 are taken from the prior year's Approved Subsidy Estimate and entered into the Indexed Cost column. </t>
  </si>
  <si>
    <t>Operating Cost Indices</t>
  </si>
  <si>
    <t>Operating Cost Indices, as set by the Ministry annually, are to be input by the provider.</t>
  </si>
  <si>
    <t xml:space="preserve">If preparing forms manually, the Current Indexed Cost for each line item is calculated by multiplying the relevant Operating Cost Index with the Prior Year's Approved Indexed Cost per the prior year's approved subsidy estimate. </t>
  </si>
  <si>
    <t xml:space="preserve">The projected annual Non-Rental Revenue (as benchmarked in 2006), Shelter Mortgage Payment, and Property Tax Estimate are to be entered on Lines L4, L12 and L14 respectively.  </t>
  </si>
  <si>
    <t>Enter the prior year indexed rent per unit type in Column E from the prior year's approved Subsidy Estimate, Column G.</t>
  </si>
  <si>
    <t>PRIOR YEAR INDEXED RENT PER UNIT</t>
  </si>
  <si>
    <t>UNIT TYPE (ie. Apt,  Twhs)</t>
  </si>
  <si>
    <t>UNIT SIZE (ie. 1-Bed,  2-Bed)</t>
  </si>
  <si>
    <t>Enter into Column A at Line L700 the indexed vacancy loss from Line L2 of the prior year's approved Subsidy Estimate Request.  The result of this calculation is carried to Line L2 on the current Benchmark Inputs and Subsidy Estimates page.</t>
  </si>
  <si>
    <t>Enter into Column A at Line L800 the indexed bad debts from Line L11 of the prior year's approved Subsidy Estimate Request.  The result of this calculation is carried to Line L11 on the current Benchmark Inputs and Subsidy Estimates page.</t>
  </si>
  <si>
    <t>To determine the Average Market Rent Index for purposes of calculating Indexed Vacancy Loss and Bad Debt, enter Line L100 for the current year into Column C and Line L100 from the prior year approved Subsidy Estimate Request into Column D.   Column E is the index that results from dividing C by D, which is then carried to Column B in Lines L700 and L800.</t>
  </si>
  <si>
    <t>While this schedule is considered useful for all social housing providers to complete, its submission is mandatory for those providers designated as Projects-in-Difficulty by the Region of Durham (i.e those with unresolved triggering events).  For all other providers, it is optional.</t>
  </si>
  <si>
    <t>Operating expenses (Lines 105 to 195) are input from the approved budget and totalled as indicated.</t>
  </si>
  <si>
    <t>Prior Year Indexed Cost</t>
  </si>
  <si>
    <t>Current Indexed BM Cost =   A * B</t>
  </si>
  <si>
    <t>Current Indexed Vacancy Loss</t>
  </si>
  <si>
    <t>Current Indexed Bad Debt</t>
  </si>
  <si>
    <t>Prior Year Indexed Cost to Input</t>
  </si>
  <si>
    <t>Prior year Indexed Cost to Input</t>
  </si>
  <si>
    <t>Current Indexed Rent - All Units (L100 - Column H above)</t>
  </si>
  <si>
    <t>Prior Year Indexed Rent - All Units (L100 from Column H of prior year's Approved Subsidy Estimate)</t>
  </si>
  <si>
    <t>Average Market Rent Index =  C / D</t>
  </si>
  <si>
    <t>Current Indexed Cost =  Operating Cost Index  *  Prior Year's Approved Indexed Cost</t>
  </si>
  <si>
    <t>Total Indexed Revenue</t>
  </si>
  <si>
    <t>Total Indexed Benchmark Operating Costs</t>
  </si>
  <si>
    <t>Total Funded Costs (Excluding Property Tax)</t>
  </si>
  <si>
    <t>TOTAL SUBSIDY ESTIMATE FOR THE YEAR</t>
  </si>
  <si>
    <t>SUBSIDY ESTIMATE REQUEST</t>
  </si>
  <si>
    <t>(these forms are to be used for all fiscal years commencing in 2013 and onwards)</t>
  </si>
  <si>
    <t>SUBSIDY ESTIMATE REQUEST - continued</t>
  </si>
  <si>
    <t>Additional subsidy, if any</t>
  </si>
  <si>
    <t>Subsidy as legislated</t>
  </si>
  <si>
    <t xml:space="preserve">    O. Reg. 369/11  -  Part II Housing Providers</t>
  </si>
  <si>
    <t>REGULAR HOUSING PROVIDERS</t>
  </si>
  <si>
    <t xml:space="preserve">               HSA Sections 78(1) &amp; 81; O. Reg. 369/11  -  Part II - Housing Providers</t>
  </si>
  <si>
    <t xml:space="preserve">                SUBSIDY ESTIMATE REQUEST - HSA SECTIONS 78(1), 81 &amp; O. Reg. 369/11                             Part II - Housing Providers</t>
  </si>
  <si>
    <t xml:space="preserve">   Instructions for the Completion of the Subsidy</t>
  </si>
  <si>
    <t xml:space="preserve">   Estimate Request  -  HSA Sections 78 (1) &amp; 81</t>
  </si>
  <si>
    <t xml:space="preserve">                                           SUBSIDY ESTIMATE REQUEST</t>
  </si>
  <si>
    <t xml:space="preserve">To Input  </t>
  </si>
  <si>
    <t xml:space="preserve">MARKET RENT INDEX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</si>
</sst>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Red]\(0\)"/>
    <numFmt numFmtId="173" formatCode="0.0%"/>
    <numFmt numFmtId="174" formatCode="&quot;$&quot;#,##0"/>
    <numFmt numFmtId="175" formatCode="mmmm\ d\,\ yyyy"/>
    <numFmt numFmtId="176" formatCode="mmm\ d\,\ yyyy"/>
    <numFmt numFmtId="177" formatCode="0_)"/>
    <numFmt numFmtId="178" formatCode="mm/dd/yyyy"/>
    <numFmt numFmtId="179" formatCode="_-* #,##0_-;\-* #,##0_-;_-* &quot;-&quot;??_-;_-@_-"/>
    <numFmt numFmtId="180" formatCode="0.0000_)"/>
    <numFmt numFmtId="181" formatCode="#,##0.0_);\(#,##0.0\)"/>
    <numFmt numFmtId="182" formatCode="&quot;$&quot;#,##0.0_);\(&quot;$&quot;#,##0.0\)"/>
    <numFmt numFmtId="183" formatCode="&quot;$&quot;#,##0.000_);\(&quot;$&quot;#,##0.000\)"/>
    <numFmt numFmtId="184" formatCode="_(&quot;$&quot;* #,##0.000_);_(&quot;$&quot;* \(#,##0.000\);_(&quot;$&quot;* &quot;-&quot;??_);_(@_)"/>
    <numFmt numFmtId="185" formatCode="#,##0.000_);\(#,##0.000\)"/>
    <numFmt numFmtId="186" formatCode="yyyy/mm/dd"/>
    <numFmt numFmtId="187" formatCode="_(* #,##0.0_);_(* \(#,##0.0\);_(* &quot;-&quot;??_);_(@_)"/>
    <numFmt numFmtId="188" formatCode="_(* #,##0_);_(* \(#,##0\);_(* &quot;-&quot;??_);_(@_)"/>
    <numFmt numFmtId="189" formatCode="mmm\ yy"/>
    <numFmt numFmtId="190" formatCode="#,##0.0000"/>
    <numFmt numFmtId="191" formatCode="0.000"/>
    <numFmt numFmtId="192" formatCode="#,##0.0000_);\(#,##0.0000\)"/>
    <numFmt numFmtId="193" formatCode="0.0000"/>
    <numFmt numFmtId="194" formatCode="0.0"/>
    <numFmt numFmtId="195" formatCode="[&lt;=9999999]###\-####;\(###\)\ ###\-####"/>
    <numFmt numFmtId="196" formatCode="#,##0.000"/>
    <numFmt numFmtId="197" formatCode="0.000%"/>
    <numFmt numFmtId="198" formatCode="0.0000%"/>
    <numFmt numFmtId="199" formatCode="0.00000%"/>
    <numFmt numFmtId="200" formatCode="&quot;$&quot;#,##0.00000_);\(&quot;$&quot;#,##0.00000\)"/>
    <numFmt numFmtId="201" formatCode="0.00_)"/>
    <numFmt numFmtId="202" formatCode="mmm\-yyyy"/>
    <numFmt numFmtId="203" formatCode="#,##0.000;\-#,##0.000"/>
    <numFmt numFmtId="204" formatCode="&quot;$&quot;#,##0.000_);[Red]\(&quot;$&quot;#,##0.000\)"/>
    <numFmt numFmtId="205" formatCode="&quot;$&quot;#,##0.0_);[Red]\(&quot;$&quot;#,##0.0\)"/>
    <numFmt numFmtId="206" formatCode="&quot;$&quot;#,##0.0000_);\(&quot;$&quot;#,##0.0000\)"/>
    <numFmt numFmtId="207" formatCode="0.00000"/>
  </numFmts>
  <fonts count="71">
    <font>
      <sz val="10"/>
      <name val="Arial"/>
      <family val="0"/>
    </font>
    <font>
      <b/>
      <sz val="16"/>
      <name val="Arial"/>
      <family val="2"/>
    </font>
    <font>
      <sz val="9"/>
      <color indexed="8"/>
      <name val="Arial"/>
      <family val="2"/>
    </font>
    <font>
      <sz val="10"/>
      <color indexed="8"/>
      <name val="Arial"/>
      <family val="2"/>
    </font>
    <font>
      <b/>
      <sz val="10"/>
      <name val="Arial"/>
      <family val="2"/>
    </font>
    <font>
      <b/>
      <sz val="9"/>
      <color indexed="8"/>
      <name val="Arial"/>
      <family val="2"/>
    </font>
    <font>
      <sz val="9"/>
      <name val="Arial"/>
      <family val="2"/>
    </font>
    <font>
      <b/>
      <sz val="9"/>
      <name val="Arial"/>
      <family val="2"/>
    </font>
    <font>
      <sz val="11"/>
      <name val="Arial"/>
      <family val="2"/>
    </font>
    <font>
      <sz val="11"/>
      <color indexed="8"/>
      <name val="Arial"/>
      <family val="2"/>
    </font>
    <font>
      <u val="single"/>
      <sz val="10"/>
      <color indexed="12"/>
      <name val="Arial"/>
      <family val="2"/>
    </font>
    <font>
      <u val="single"/>
      <sz val="10"/>
      <color indexed="36"/>
      <name val="Arial"/>
      <family val="2"/>
    </font>
    <font>
      <sz val="16"/>
      <name val="Arial"/>
      <family val="2"/>
    </font>
    <font>
      <b/>
      <sz val="12"/>
      <name val="Arial"/>
      <family val="2"/>
    </font>
    <font>
      <b/>
      <sz val="8"/>
      <name val="Arial"/>
      <family val="2"/>
    </font>
    <font>
      <b/>
      <sz val="8"/>
      <color indexed="8"/>
      <name val="Arial"/>
      <family val="2"/>
    </font>
    <font>
      <b/>
      <sz val="18"/>
      <color indexed="9"/>
      <name val="Arial"/>
      <family val="2"/>
    </font>
    <font>
      <b/>
      <sz val="16"/>
      <color indexed="9"/>
      <name val="Arial"/>
      <family val="2"/>
    </font>
    <font>
      <b/>
      <sz val="14"/>
      <color indexed="9"/>
      <name val="Arial"/>
      <family val="2"/>
    </font>
    <font>
      <b/>
      <sz val="9"/>
      <color indexed="9"/>
      <name val="Arial"/>
      <family val="2"/>
    </font>
    <font>
      <b/>
      <sz val="8"/>
      <color indexed="9"/>
      <name val="Arial"/>
      <family val="2"/>
    </font>
    <font>
      <b/>
      <sz val="11"/>
      <color indexed="9"/>
      <name val="Arial"/>
      <family val="2"/>
    </font>
    <font>
      <sz val="18"/>
      <name val="Arial"/>
      <family val="2"/>
    </font>
    <font>
      <sz val="18"/>
      <color indexed="8"/>
      <name val="Arial"/>
      <family val="2"/>
    </font>
    <font>
      <sz val="12"/>
      <name val="Arial"/>
      <family val="2"/>
    </font>
    <font>
      <b/>
      <sz val="10"/>
      <color indexed="9"/>
      <name val="Arial"/>
      <family val="2"/>
    </font>
    <font>
      <b/>
      <sz val="11"/>
      <name val="Arial"/>
      <family val="2"/>
    </font>
    <font>
      <b/>
      <sz val="10"/>
      <color indexed="8"/>
      <name val="Arial"/>
      <family val="2"/>
    </font>
    <font>
      <b/>
      <sz val="20"/>
      <name val="Arial"/>
      <family val="2"/>
    </font>
    <font>
      <b/>
      <sz val="18"/>
      <name val="Arial"/>
      <family val="2"/>
    </font>
    <font>
      <sz val="8"/>
      <name val="Arial"/>
      <family val="2"/>
    </font>
    <font>
      <sz val="14"/>
      <name val="Arial"/>
      <family val="2"/>
    </font>
    <font>
      <b/>
      <sz val="10"/>
      <color indexed="12"/>
      <name val="Arial"/>
      <family val="2"/>
    </font>
    <font>
      <sz val="10"/>
      <color indexed="12"/>
      <name val="Arial"/>
      <family val="2"/>
    </font>
    <font>
      <b/>
      <sz val="9"/>
      <color indexed="12"/>
      <name val="Arial"/>
      <family val="2"/>
    </font>
    <font>
      <b/>
      <sz val="14"/>
      <name val="Arial"/>
      <family val="2"/>
    </font>
    <font>
      <sz val="10"/>
      <name val="Verdana"/>
      <family val="2"/>
    </font>
    <font>
      <b/>
      <i/>
      <sz val="12"/>
      <name val="Arial"/>
      <family val="2"/>
    </font>
    <font>
      <i/>
      <sz val="10"/>
      <name val="Arial"/>
      <family val="2"/>
    </font>
    <font>
      <b/>
      <sz val="9"/>
      <color indexed="14"/>
      <name val="Arial"/>
      <family val="2"/>
    </font>
    <font>
      <b/>
      <sz val="8"/>
      <color indexed="14"/>
      <name val="Arial"/>
      <family val="2"/>
    </font>
    <font>
      <b/>
      <sz val="8"/>
      <color indexed="12"/>
      <name val="Arial"/>
      <family val="2"/>
    </font>
    <font>
      <b/>
      <sz val="10"/>
      <color indexed="14"/>
      <name val="Arial"/>
      <family val="2"/>
    </font>
    <font>
      <b/>
      <sz val="20"/>
      <color indexed="9"/>
      <name val="Arial"/>
      <family val="2"/>
    </font>
    <font>
      <b/>
      <sz val="12"/>
      <color indexed="12"/>
      <name val="Arial"/>
      <family val="2"/>
    </font>
    <font>
      <b/>
      <sz val="12"/>
      <color indexed="9"/>
      <name val="Arial"/>
      <family val="2"/>
    </font>
    <font>
      <sz val="12"/>
      <color indexed="9"/>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0"/>
    </font>
    <font>
      <sz val="7"/>
      <color indexed="8"/>
      <name val="Times New Roman"/>
      <family val="0"/>
    </font>
    <font>
      <sz val="7"/>
      <color indexed="8"/>
      <name val="Arial"/>
      <family val="0"/>
    </font>
    <font>
      <sz val="8"/>
      <color indexed="8"/>
      <name val="Arial"/>
      <family val="0"/>
    </font>
    <font>
      <sz val="12"/>
      <color indexed="8"/>
      <name val="Times New Roman"/>
      <family val="0"/>
    </font>
    <font>
      <sz val="12"/>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style="medium"/>
      <bottom style="thin"/>
    </border>
    <border>
      <left style="thin"/>
      <right style="thin"/>
      <top style="medium"/>
      <bottom style="thin"/>
    </border>
    <border>
      <left style="medium"/>
      <right style="medium"/>
      <top style="medium"/>
      <bottom style="medium"/>
    </border>
    <border>
      <left style="medium"/>
      <right style="thin"/>
      <top style="thin"/>
      <bottom style="thin"/>
    </border>
    <border>
      <left>
        <color indexed="63"/>
      </left>
      <right style="thin"/>
      <top style="medium"/>
      <bottom style="thin"/>
    </border>
    <border>
      <left style="medium"/>
      <right>
        <color indexed="63"/>
      </right>
      <top style="thin"/>
      <bottom style="thin"/>
    </border>
    <border>
      <left>
        <color indexed="63"/>
      </left>
      <right>
        <color indexed="63"/>
      </right>
      <top style="medium"/>
      <bottom style="thin"/>
    </border>
    <border>
      <left>
        <color indexed="63"/>
      </left>
      <right>
        <color indexed="63"/>
      </right>
      <top style="thin"/>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medium"/>
      <top style="thin"/>
      <bottom style="thin"/>
    </border>
    <border>
      <left>
        <color indexed="63"/>
      </left>
      <right style="thin"/>
      <top>
        <color indexed="63"/>
      </top>
      <bottom>
        <color indexed="63"/>
      </bottom>
    </border>
    <border>
      <left>
        <color indexed="63"/>
      </left>
      <right style="medium"/>
      <top>
        <color indexed="63"/>
      </top>
      <bottom style="hair"/>
    </border>
    <border>
      <left style="medium"/>
      <right style="thin"/>
      <top style="medium"/>
      <bottom style="medium"/>
    </border>
    <border>
      <left style="thin"/>
      <right style="thin"/>
      <top style="thin"/>
      <bottom>
        <color indexed="63"/>
      </bottom>
    </border>
    <border>
      <left style="thin"/>
      <right style="medium"/>
      <top style="thin"/>
      <bottom>
        <color indexed="63"/>
      </bottom>
    </border>
    <border>
      <left style="medium"/>
      <right style="medium"/>
      <top style="medium"/>
      <bottom style="thin"/>
    </border>
    <border>
      <left style="medium"/>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color indexed="63"/>
      </bottom>
    </border>
    <border>
      <left style="thin">
        <color indexed="8"/>
      </left>
      <right style="thin">
        <color indexed="8"/>
      </right>
      <top style="thin">
        <color indexed="8"/>
      </top>
      <bottom style="thin">
        <color indexed="8"/>
      </bottom>
    </border>
    <border>
      <left style="thin"/>
      <right style="medium"/>
      <top style="medium"/>
      <bottom style="thin"/>
    </border>
    <border>
      <left>
        <color indexed="63"/>
      </left>
      <right style="medium"/>
      <top style="thin"/>
      <bottom style="thin"/>
    </border>
    <border>
      <left>
        <color indexed="63"/>
      </left>
      <right style="thin"/>
      <top style="thin"/>
      <bottom style="thin"/>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thin"/>
      <top style="medium"/>
      <bottom style="mediu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style="thin"/>
      <right style="medium"/>
      <top>
        <color indexed="63"/>
      </top>
      <bottom style="thin"/>
    </border>
    <border>
      <left style="thin"/>
      <right style="thin"/>
      <top style="medium"/>
      <bottom style="medium"/>
    </border>
    <border>
      <left style="thin"/>
      <right style="medium"/>
      <top style="medium"/>
      <bottom style="medium"/>
    </border>
    <border>
      <left>
        <color indexed="63"/>
      </left>
      <right style="thin"/>
      <top style="thin"/>
      <bottom style="medium"/>
    </border>
    <border>
      <left style="thin"/>
      <right style="thin"/>
      <top>
        <color indexed="63"/>
      </top>
      <bottom style="medium"/>
    </border>
    <border>
      <left style="thin"/>
      <right style="thin"/>
      <top style="thin"/>
      <bottom style="medium"/>
    </border>
    <border>
      <left>
        <color indexed="63"/>
      </left>
      <right style="medium"/>
      <top style="thin"/>
      <bottom style="medium"/>
    </border>
    <border>
      <left>
        <color indexed="63"/>
      </left>
      <right>
        <color indexed="63"/>
      </right>
      <top style="medium"/>
      <bottom style="double"/>
    </border>
    <border>
      <left style="medium"/>
      <right style="medium"/>
      <top style="medium"/>
      <bottom>
        <color indexed="63"/>
      </bottom>
    </border>
    <border>
      <left style="medium"/>
      <right style="medium"/>
      <top>
        <color indexed="63"/>
      </top>
      <bottom>
        <color indexed="63"/>
      </bottom>
    </border>
    <border>
      <left style="thin"/>
      <right>
        <color indexed="63"/>
      </right>
      <top style="thin"/>
      <bottom>
        <color indexed="63"/>
      </bottom>
    </border>
    <border>
      <left>
        <color indexed="63"/>
      </left>
      <right>
        <color indexed="63"/>
      </right>
      <top>
        <color indexed="63"/>
      </top>
      <bottom style="double"/>
    </border>
    <border>
      <left style="medium"/>
      <right style="medium"/>
      <top style="double"/>
      <bottom>
        <color indexed="63"/>
      </bottom>
    </border>
    <border>
      <left style="medium"/>
      <right>
        <color indexed="63"/>
      </right>
      <top style="double"/>
      <bottom>
        <color indexed="63"/>
      </bottom>
    </border>
    <border>
      <left>
        <color indexed="63"/>
      </left>
      <right style="medium"/>
      <top style="double"/>
      <bottom>
        <color indexed="63"/>
      </bottom>
    </border>
    <border>
      <left style="thin"/>
      <right>
        <color indexed="63"/>
      </right>
      <top style="medium"/>
      <bottom style="mediu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3" borderId="0" applyNumberFormat="0" applyBorder="0" applyAlignment="0" applyProtection="0"/>
    <xf numFmtId="0" fontId="51" fillId="20" borderId="1" applyNumberFormat="0" applyAlignment="0" applyProtection="0"/>
    <xf numFmtId="0" fontId="52"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11" fillId="0" borderId="0" applyNumberFormat="0" applyFill="0" applyBorder="0" applyAlignment="0" applyProtection="0"/>
    <xf numFmtId="0" fontId="54" fillId="4"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22" borderId="0" applyNumberFormat="0" applyBorder="0" applyAlignment="0" applyProtection="0"/>
    <xf numFmtId="0" fontId="36" fillId="0" borderId="0">
      <alignment/>
      <protection/>
    </xf>
    <xf numFmtId="0" fontId="0" fillId="23" borderId="7" applyNumberFormat="0" applyFont="0" applyAlignment="0" applyProtection="0"/>
    <xf numFmtId="0" fontId="61" fillId="20"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45">
    <xf numFmtId="0" fontId="0" fillId="0" borderId="0" xfId="0" applyAlignment="1">
      <alignment/>
    </xf>
    <xf numFmtId="0" fontId="0" fillId="0" borderId="0" xfId="0" applyFont="1" applyFill="1" applyBorder="1" applyAlignment="1">
      <alignment/>
    </xf>
    <xf numFmtId="0" fontId="0" fillId="0" borderId="0" xfId="0" applyFont="1" applyAlignment="1">
      <alignment/>
    </xf>
    <xf numFmtId="167" fontId="2" fillId="0" borderId="0" xfId="0" applyNumberFormat="1" applyFont="1" applyFill="1" applyBorder="1" applyAlignment="1">
      <alignment horizontal="right"/>
    </xf>
    <xf numFmtId="0" fontId="2" fillId="0" borderId="0" xfId="0" applyFont="1" applyFill="1" applyBorder="1" applyAlignment="1">
      <alignment/>
    </xf>
    <xf numFmtId="165" fontId="2" fillId="0" borderId="0" xfId="0" applyNumberFormat="1" applyFont="1" applyFill="1" applyBorder="1" applyAlignment="1">
      <alignment horizontal="right"/>
    </xf>
    <xf numFmtId="165" fontId="2" fillId="0" borderId="0" xfId="0" applyNumberFormat="1" applyFont="1" applyFill="1" applyBorder="1" applyAlignment="1">
      <alignment horizontal="center"/>
    </xf>
    <xf numFmtId="0" fontId="0" fillId="0" borderId="0" xfId="0" applyFont="1" applyBorder="1" applyAlignment="1">
      <alignment/>
    </xf>
    <xf numFmtId="0" fontId="5" fillId="0" borderId="0" xfId="0" applyFont="1" applyFill="1" applyBorder="1" applyAlignment="1">
      <alignment horizontal="right"/>
    </xf>
    <xf numFmtId="165" fontId="0" fillId="0" borderId="0" xfId="0" applyNumberFormat="1" applyFont="1" applyFill="1" applyBorder="1" applyAlignment="1">
      <alignment/>
    </xf>
    <xf numFmtId="172" fontId="2" fillId="0" borderId="0" xfId="0" applyNumberFormat="1" applyFont="1" applyFill="1" applyBorder="1" applyAlignment="1">
      <alignment horizontal="right"/>
    </xf>
    <xf numFmtId="172" fontId="2" fillId="0" borderId="0" xfId="0" applyNumberFormat="1" applyFont="1" applyFill="1" applyBorder="1" applyAlignment="1">
      <alignment horizontal="center"/>
    </xf>
    <xf numFmtId="0" fontId="0" fillId="0" borderId="0" xfId="0" applyBorder="1" applyAlignment="1">
      <alignment/>
    </xf>
    <xf numFmtId="0" fontId="4" fillId="0" borderId="0" xfId="0" applyFont="1" applyAlignment="1">
      <alignment/>
    </xf>
    <xf numFmtId="0" fontId="4" fillId="2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3" fillId="0" borderId="0" xfId="0" applyFont="1" applyAlignment="1">
      <alignment horizontal="right"/>
    </xf>
    <xf numFmtId="0" fontId="4" fillId="0" borderId="0" xfId="0" applyFont="1" applyAlignment="1">
      <alignment horizontal="right"/>
    </xf>
    <xf numFmtId="0" fontId="0" fillId="0" borderId="0" xfId="0" applyAlignment="1">
      <alignment/>
    </xf>
    <xf numFmtId="0" fontId="14" fillId="0" borderId="0" xfId="0" applyFont="1" applyAlignment="1">
      <alignment horizontal="center"/>
    </xf>
    <xf numFmtId="0" fontId="0" fillId="0" borderId="0" xfId="0" applyFill="1" applyBorder="1" applyAlignment="1">
      <alignment/>
    </xf>
    <xf numFmtId="0" fontId="14" fillId="0" borderId="14" xfId="0" applyFont="1" applyFill="1" applyBorder="1" applyAlignment="1">
      <alignment horizontal="center"/>
    </xf>
    <xf numFmtId="0" fontId="0" fillId="0" borderId="11" xfId="0" applyFill="1" applyBorder="1" applyAlignment="1">
      <alignment/>
    </xf>
    <xf numFmtId="0" fontId="13" fillId="0" borderId="11" xfId="0" applyFont="1" applyBorder="1" applyAlignment="1">
      <alignment/>
    </xf>
    <xf numFmtId="0" fontId="13" fillId="0" borderId="0" xfId="0" applyFont="1" applyBorder="1" applyAlignment="1">
      <alignment/>
    </xf>
    <xf numFmtId="0" fontId="0" fillId="0" borderId="0" xfId="0" applyAlignment="1">
      <alignment horizontal="center"/>
    </xf>
    <xf numFmtId="0" fontId="13" fillId="0" borderId="0" xfId="0" applyFont="1" applyAlignment="1">
      <alignment horizontal="center"/>
    </xf>
    <xf numFmtId="169" fontId="24" fillId="0" borderId="0" xfId="0" applyNumberFormat="1" applyFont="1" applyBorder="1" applyAlignment="1" applyProtection="1">
      <alignment horizontal="left"/>
      <protection locked="0"/>
    </xf>
    <xf numFmtId="169" fontId="24" fillId="0" borderId="0" xfId="0" applyNumberFormat="1" applyFont="1" applyBorder="1" applyAlignment="1">
      <alignment horizontal="left"/>
    </xf>
    <xf numFmtId="0" fontId="13" fillId="0" borderId="0" xfId="0" applyFont="1" applyBorder="1" applyAlignment="1">
      <alignment horizontal="right"/>
    </xf>
    <xf numFmtId="0" fontId="13" fillId="0" borderId="0" xfId="0" applyFont="1" applyBorder="1" applyAlignment="1" applyProtection="1">
      <alignment horizontal="center"/>
      <protection locked="0"/>
    </xf>
    <xf numFmtId="3" fontId="25" fillId="25" borderId="15" xfId="0" applyNumberFormat="1" applyFont="1" applyFill="1" applyBorder="1" applyAlignment="1">
      <alignment horizontal="center" vertical="center" wrapText="1"/>
    </xf>
    <xf numFmtId="3" fontId="25" fillId="25" borderId="10" xfId="0" applyNumberFormat="1" applyFont="1" applyFill="1" applyBorder="1" applyAlignment="1">
      <alignment horizontal="center" vertical="center" wrapText="1"/>
    </xf>
    <xf numFmtId="3" fontId="25" fillId="25" borderId="16" xfId="0" applyNumberFormat="1" applyFont="1" applyFill="1" applyBorder="1" applyAlignment="1">
      <alignment horizontal="center" vertical="center" wrapText="1"/>
    </xf>
    <xf numFmtId="0" fontId="6" fillId="0" borderId="0" xfId="0" applyFont="1" applyAlignment="1">
      <alignment/>
    </xf>
    <xf numFmtId="0" fontId="26" fillId="0" borderId="0" xfId="0" applyFont="1" applyAlignment="1">
      <alignment horizontal="center"/>
    </xf>
    <xf numFmtId="0" fontId="4" fillId="20" borderId="17" xfId="0" applyFont="1" applyFill="1" applyBorder="1" applyAlignment="1">
      <alignment horizontal="center"/>
    </xf>
    <xf numFmtId="0" fontId="13" fillId="0" borderId="0" xfId="0" applyFont="1" applyBorder="1" applyAlignment="1">
      <alignment horizontal="left"/>
    </xf>
    <xf numFmtId="0" fontId="4" fillId="24" borderId="18" xfId="0" applyFont="1" applyFill="1" applyBorder="1" applyAlignment="1">
      <alignment horizontal="center"/>
    </xf>
    <xf numFmtId="164" fontId="4" fillId="20" borderId="17" xfId="0" applyNumberFormat="1" applyFont="1" applyFill="1" applyBorder="1" applyAlignment="1">
      <alignment horizontal="right"/>
    </xf>
    <xf numFmtId="0" fontId="14" fillId="20" borderId="10" xfId="0" applyFont="1" applyFill="1" applyBorder="1" applyAlignment="1">
      <alignment horizontal="center"/>
    </xf>
    <xf numFmtId="49" fontId="15" fillId="20" borderId="19" xfId="0" applyNumberFormat="1" applyFont="1" applyFill="1" applyBorder="1" applyAlignment="1">
      <alignment horizontal="center"/>
    </xf>
    <xf numFmtId="0" fontId="24" fillId="0" borderId="0" xfId="0" applyFont="1" applyAlignment="1">
      <alignment horizontal="left" wrapText="1"/>
    </xf>
    <xf numFmtId="0" fontId="24" fillId="0" borderId="0" xfId="0" applyFont="1" applyAlignment="1">
      <alignment/>
    </xf>
    <xf numFmtId="0" fontId="24" fillId="0" borderId="0" xfId="0" applyFont="1" applyAlignment="1">
      <alignment horizontal="right" vertical="top"/>
    </xf>
    <xf numFmtId="0" fontId="30" fillId="0" borderId="0" xfId="0" applyFont="1" applyAlignment="1">
      <alignment horizontal="right"/>
    </xf>
    <xf numFmtId="0" fontId="5" fillId="20" borderId="15" xfId="0" applyFont="1" applyFill="1" applyBorder="1" applyAlignment="1">
      <alignment horizontal="center"/>
    </xf>
    <xf numFmtId="0" fontId="5" fillId="0" borderId="20" xfId="0" applyFont="1" applyFill="1" applyBorder="1" applyAlignment="1">
      <alignment horizontal="center"/>
    </xf>
    <xf numFmtId="0" fontId="5" fillId="20" borderId="20" xfId="0" applyFont="1" applyFill="1" applyBorder="1" applyAlignment="1">
      <alignment horizontal="center"/>
    </xf>
    <xf numFmtId="0" fontId="5" fillId="20" borderId="21" xfId="0" applyFont="1" applyFill="1" applyBorder="1" applyAlignment="1">
      <alignment horizontal="center"/>
    </xf>
    <xf numFmtId="0" fontId="6" fillId="0" borderId="0" xfId="0" applyFont="1" applyAlignment="1">
      <alignment horizontal="right"/>
    </xf>
    <xf numFmtId="0" fontId="33" fillId="0" borderId="18" xfId="0" applyFont="1" applyBorder="1" applyAlignment="1" applyProtection="1">
      <alignment horizontal="center"/>
      <protection locked="0"/>
    </xf>
    <xf numFmtId="0" fontId="33" fillId="0" borderId="10" xfId="0" applyFont="1" applyBorder="1" applyAlignment="1" applyProtection="1">
      <alignment horizontal="center"/>
      <protection locked="0"/>
    </xf>
    <xf numFmtId="164" fontId="32" fillId="0" borderId="17" xfId="0" applyNumberFormat="1" applyFont="1" applyFill="1" applyBorder="1" applyAlignment="1" applyProtection="1">
      <alignment horizontal="right"/>
      <protection locked="0"/>
    </xf>
    <xf numFmtId="0" fontId="32" fillId="0" borderId="10" xfId="0" applyFont="1" applyBorder="1" applyAlignment="1" applyProtection="1">
      <alignment horizontal="center"/>
      <protection locked="0"/>
    </xf>
    <xf numFmtId="164" fontId="32" fillId="0" borderId="10" xfId="0" applyNumberFormat="1" applyFont="1" applyBorder="1" applyAlignment="1" applyProtection="1">
      <alignment horizontal="center"/>
      <protection locked="0"/>
    </xf>
    <xf numFmtId="0" fontId="4" fillId="0" borderId="11"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21" fillId="25" borderId="20" xfId="0" applyFont="1" applyFill="1" applyBorder="1" applyAlignment="1">
      <alignment horizontal="left"/>
    </xf>
    <xf numFmtId="0" fontId="0" fillId="0" borderId="0" xfId="0" applyBorder="1" applyAlignment="1">
      <alignment horizontal="center"/>
    </xf>
    <xf numFmtId="0" fontId="21" fillId="25" borderId="22" xfId="0" applyFont="1" applyFill="1" applyBorder="1" applyAlignment="1">
      <alignment horizontal="left"/>
    </xf>
    <xf numFmtId="3" fontId="19" fillId="0" borderId="0" xfId="0" applyNumberFormat="1" applyFont="1" applyFill="1" applyBorder="1" applyAlignment="1">
      <alignment horizontal="center" vertical="center" wrapText="1"/>
    </xf>
    <xf numFmtId="165" fontId="5" fillId="20" borderId="23" xfId="0" applyNumberFormat="1" applyFont="1" applyFill="1" applyBorder="1" applyAlignment="1" applyProtection="1">
      <alignment horizontal="right"/>
      <protection/>
    </xf>
    <xf numFmtId="164" fontId="4" fillId="20" borderId="24" xfId="0" applyNumberFormat="1" applyFont="1" applyFill="1" applyBorder="1" applyAlignment="1">
      <alignment horizontal="right"/>
    </xf>
    <xf numFmtId="164" fontId="4" fillId="20" borderId="25" xfId="0" applyNumberFormat="1" applyFont="1" applyFill="1" applyBorder="1" applyAlignment="1">
      <alignment horizontal="right"/>
    </xf>
    <xf numFmtId="164" fontId="4" fillId="20" borderId="26" xfId="0" applyNumberFormat="1" applyFont="1" applyFill="1" applyBorder="1" applyAlignment="1">
      <alignment horizontal="right"/>
    </xf>
    <xf numFmtId="0" fontId="0" fillId="0" borderId="27" xfId="0" applyBorder="1" applyAlignment="1">
      <alignment horizontal="center"/>
    </xf>
    <xf numFmtId="164" fontId="33" fillId="0" borderId="27" xfId="0" applyNumberFormat="1" applyFont="1" applyBorder="1" applyAlignment="1" applyProtection="1">
      <alignment horizontal="center"/>
      <protection locked="0"/>
    </xf>
    <xf numFmtId="0" fontId="0" fillId="0" borderId="14" xfId="0" applyBorder="1" applyAlignment="1">
      <alignment/>
    </xf>
    <xf numFmtId="164" fontId="0" fillId="0" borderId="0" xfId="0" applyNumberFormat="1" applyBorder="1" applyAlignment="1">
      <alignment horizontal="right"/>
    </xf>
    <xf numFmtId="0" fontId="0" fillId="0" borderId="28" xfId="0" applyBorder="1" applyAlignment="1">
      <alignment/>
    </xf>
    <xf numFmtId="0" fontId="0" fillId="0" borderId="29" xfId="0" applyBorder="1" applyAlignment="1">
      <alignment/>
    </xf>
    <xf numFmtId="0" fontId="0" fillId="0" borderId="0" xfId="57" applyFont="1" applyProtection="1">
      <alignment/>
      <protection/>
    </xf>
    <xf numFmtId="0" fontId="37" fillId="0" borderId="0" xfId="57" applyFont="1" applyFill="1" applyBorder="1" applyProtection="1">
      <alignment/>
      <protection/>
    </xf>
    <xf numFmtId="0" fontId="24" fillId="0" borderId="0" xfId="57" applyFont="1" applyFill="1" applyBorder="1" applyAlignment="1" applyProtection="1">
      <alignment horizontal="right" vertical="top"/>
      <protection/>
    </xf>
    <xf numFmtId="0" fontId="13" fillId="0" borderId="0" xfId="57" applyFont="1" applyFill="1" applyBorder="1" applyAlignment="1" applyProtection="1">
      <alignment horizontal="right" vertical="top"/>
      <protection/>
    </xf>
    <xf numFmtId="0" fontId="13" fillId="0" borderId="0" xfId="57" applyFont="1" applyFill="1" applyBorder="1" applyAlignment="1" applyProtection="1">
      <alignment horizontal="right" vertical="center"/>
      <protection/>
    </xf>
    <xf numFmtId="0" fontId="13" fillId="0" borderId="13" xfId="57" applyFont="1" applyFill="1" applyBorder="1" applyProtection="1">
      <alignment/>
      <protection/>
    </xf>
    <xf numFmtId="0" fontId="13" fillId="0" borderId="30" xfId="57" applyFont="1" applyFill="1" applyBorder="1" applyProtection="1">
      <alignment/>
      <protection/>
    </xf>
    <xf numFmtId="0" fontId="4" fillId="0" borderId="30" xfId="57" applyFont="1" applyFill="1" applyBorder="1" applyProtection="1">
      <alignment/>
      <protection/>
    </xf>
    <xf numFmtId="0" fontId="4" fillId="0" borderId="30" xfId="57" applyFont="1" applyFill="1" applyBorder="1" applyAlignment="1" applyProtection="1">
      <alignment horizontal="center" wrapText="1"/>
      <protection/>
    </xf>
    <xf numFmtId="0" fontId="13" fillId="0" borderId="0" xfId="57" applyFont="1" applyFill="1" applyBorder="1" applyProtection="1">
      <alignment/>
      <protection/>
    </xf>
    <xf numFmtId="0" fontId="4" fillId="0" borderId="0" xfId="57" applyFont="1" applyFill="1" applyBorder="1" applyProtection="1">
      <alignment/>
      <protection/>
    </xf>
    <xf numFmtId="0" fontId="4" fillId="0" borderId="0" xfId="57" applyFont="1" applyFill="1" applyBorder="1" applyAlignment="1" applyProtection="1">
      <alignment horizontal="center" wrapText="1"/>
      <protection/>
    </xf>
    <xf numFmtId="0" fontId="4" fillId="0" borderId="0" xfId="57" applyFont="1" applyFill="1" applyBorder="1" applyAlignment="1" applyProtection="1">
      <alignment horizontal="center"/>
      <protection/>
    </xf>
    <xf numFmtId="0" fontId="0" fillId="0" borderId="11" xfId="57" applyFont="1" applyFill="1" applyBorder="1" applyProtection="1">
      <alignment/>
      <protection/>
    </xf>
    <xf numFmtId="0" fontId="0" fillId="0" borderId="0" xfId="57" applyFont="1" applyFill="1" applyBorder="1" applyProtection="1">
      <alignment/>
      <protection/>
    </xf>
    <xf numFmtId="3" fontId="0" fillId="0" borderId="0" xfId="57" applyNumberFormat="1" applyFont="1" applyFill="1" applyBorder="1" applyProtection="1">
      <alignment/>
      <protection/>
    </xf>
    <xf numFmtId="3" fontId="0" fillId="0" borderId="14" xfId="57" applyNumberFormat="1" applyFont="1" applyFill="1" applyBorder="1" applyProtection="1">
      <alignment/>
      <protection/>
    </xf>
    <xf numFmtId="0" fontId="0" fillId="0" borderId="0" xfId="57" applyFont="1" applyBorder="1" applyProtection="1">
      <alignment/>
      <protection/>
    </xf>
    <xf numFmtId="3" fontId="4" fillId="0" borderId="0" xfId="57" applyNumberFormat="1" applyFont="1" applyFill="1" applyBorder="1" applyAlignment="1" applyProtection="1">
      <alignment horizontal="left"/>
      <protection/>
    </xf>
    <xf numFmtId="3" fontId="0" fillId="0" borderId="0" xfId="57" applyNumberFormat="1" applyFont="1" applyBorder="1" applyProtection="1">
      <alignment/>
      <protection/>
    </xf>
    <xf numFmtId="0" fontId="4" fillId="0" borderId="11" xfId="57" applyFont="1" applyFill="1" applyBorder="1" applyProtection="1">
      <alignment/>
      <protection/>
    </xf>
    <xf numFmtId="0" fontId="0" fillId="0" borderId="12" xfId="57" applyFont="1" applyFill="1" applyBorder="1" applyProtection="1">
      <alignment/>
      <protection/>
    </xf>
    <xf numFmtId="0" fontId="4" fillId="0" borderId="31" xfId="57" applyFont="1" applyFill="1" applyBorder="1" applyProtection="1">
      <alignment/>
      <protection/>
    </xf>
    <xf numFmtId="0" fontId="0" fillId="0" borderId="31" xfId="57" applyFont="1" applyFill="1" applyBorder="1" applyProtection="1">
      <alignment/>
      <protection/>
    </xf>
    <xf numFmtId="0" fontId="0" fillId="0" borderId="29" xfId="57" applyFont="1" applyFill="1" applyBorder="1" applyProtection="1">
      <alignment/>
      <protection/>
    </xf>
    <xf numFmtId="0" fontId="0" fillId="0" borderId="14" xfId="57" applyFont="1" applyFill="1" applyBorder="1" applyProtection="1">
      <alignment/>
      <protection/>
    </xf>
    <xf numFmtId="0" fontId="0" fillId="0" borderId="0" xfId="57" applyFont="1" applyFill="1" applyBorder="1" applyAlignment="1" applyProtection="1">
      <alignment horizontal="right"/>
      <protection/>
    </xf>
    <xf numFmtId="0" fontId="0" fillId="0" borderId="0" xfId="57" applyFont="1" applyFill="1" applyBorder="1" applyAlignment="1" applyProtection="1">
      <alignment horizontal="left"/>
      <protection/>
    </xf>
    <xf numFmtId="0" fontId="4" fillId="0" borderId="0" xfId="57" applyFont="1" applyFill="1" applyBorder="1" applyAlignment="1" applyProtection="1">
      <alignment horizontal="right"/>
      <protection/>
    </xf>
    <xf numFmtId="3" fontId="0" fillId="0" borderId="0" xfId="57" applyNumberFormat="1" applyFont="1" applyFill="1" applyBorder="1" applyAlignment="1" applyProtection="1">
      <alignment horizontal="right"/>
      <protection/>
    </xf>
    <xf numFmtId="0" fontId="30" fillId="0" borderId="31" xfId="57" applyFont="1" applyFill="1" applyBorder="1" applyAlignment="1" applyProtection="1">
      <alignment horizontal="right"/>
      <protection/>
    </xf>
    <xf numFmtId="189" fontId="30" fillId="0" borderId="29" xfId="57" applyNumberFormat="1" applyFont="1" applyFill="1" applyBorder="1" applyProtection="1">
      <alignment/>
      <protection/>
    </xf>
    <xf numFmtId="10" fontId="0" fillId="0" borderId="0" xfId="60" applyNumberFormat="1" applyFont="1" applyAlignment="1" applyProtection="1">
      <alignment/>
      <protection/>
    </xf>
    <xf numFmtId="164" fontId="32" fillId="0" borderId="10" xfId="0" applyNumberFormat="1" applyFont="1" applyBorder="1" applyAlignment="1" applyProtection="1">
      <alignment horizontal="right"/>
      <protection locked="0"/>
    </xf>
    <xf numFmtId="164" fontId="32" fillId="0" borderId="32" xfId="0" applyNumberFormat="1" applyFont="1" applyBorder="1" applyAlignment="1" applyProtection="1">
      <alignment horizontal="right"/>
      <protection locked="0"/>
    </xf>
    <xf numFmtId="3" fontId="0" fillId="0" borderId="33" xfId="57" applyNumberFormat="1" applyFont="1" applyFill="1" applyBorder="1" applyProtection="1">
      <alignment/>
      <protection/>
    </xf>
    <xf numFmtId="3" fontId="0" fillId="0" borderId="21" xfId="57" applyNumberFormat="1" applyFont="1" applyFill="1" applyBorder="1" applyProtection="1">
      <alignment/>
      <protection/>
    </xf>
    <xf numFmtId="0" fontId="4" fillId="0" borderId="11" xfId="57" applyFont="1" applyFill="1" applyBorder="1" applyProtection="1">
      <alignment/>
      <protection/>
    </xf>
    <xf numFmtId="0" fontId="4" fillId="0" borderId="34" xfId="57" applyFont="1" applyFill="1" applyBorder="1" applyAlignment="1" applyProtection="1">
      <alignment horizontal="center" wrapText="1"/>
      <protection/>
    </xf>
    <xf numFmtId="164" fontId="32" fillId="0" borderId="35" xfId="0" applyNumberFormat="1" applyFont="1" applyBorder="1" applyAlignment="1" applyProtection="1">
      <alignment horizontal="right"/>
      <protection locked="0"/>
    </xf>
    <xf numFmtId="3" fontId="33" fillId="0" borderId="0" xfId="57" applyNumberFormat="1" applyFont="1" applyFill="1" applyBorder="1" applyProtection="1">
      <alignment/>
      <protection/>
    </xf>
    <xf numFmtId="164" fontId="32" fillId="0" borderId="17" xfId="0" applyNumberFormat="1" applyFont="1" applyBorder="1" applyAlignment="1" applyProtection="1">
      <alignment horizontal="right"/>
      <protection locked="0"/>
    </xf>
    <xf numFmtId="164" fontId="32" fillId="0" borderId="36" xfId="0" applyNumberFormat="1" applyFont="1" applyBorder="1" applyAlignment="1" applyProtection="1">
      <alignment horizontal="right"/>
      <protection locked="0"/>
    </xf>
    <xf numFmtId="164" fontId="32" fillId="0" borderId="37" xfId="0" applyNumberFormat="1" applyFont="1" applyBorder="1" applyAlignment="1" applyProtection="1">
      <alignment horizontal="right"/>
      <protection locked="0"/>
    </xf>
    <xf numFmtId="0" fontId="13" fillId="0" borderId="14" xfId="57" applyFont="1" applyFill="1" applyBorder="1" applyAlignment="1" applyProtection="1">
      <alignment horizontal="right"/>
      <protection/>
    </xf>
    <xf numFmtId="0" fontId="0" fillId="0" borderId="13" xfId="57" applyFont="1" applyFill="1" applyBorder="1" applyProtection="1">
      <alignment/>
      <protection/>
    </xf>
    <xf numFmtId="0" fontId="0" fillId="0" borderId="30" xfId="57" applyFont="1" applyFill="1" applyBorder="1" applyProtection="1">
      <alignment/>
      <protection/>
    </xf>
    <xf numFmtId="0" fontId="0" fillId="0" borderId="28" xfId="57" applyFont="1" applyFill="1" applyBorder="1" applyProtection="1">
      <alignment/>
      <protection/>
    </xf>
    <xf numFmtId="0" fontId="9" fillId="0" borderId="0" xfId="0" applyFont="1" applyFill="1" applyBorder="1" applyAlignment="1">
      <alignment/>
    </xf>
    <xf numFmtId="165" fontId="9" fillId="0" borderId="0" xfId="0" applyNumberFormat="1" applyFont="1" applyFill="1" applyBorder="1" applyAlignment="1">
      <alignment horizontal="right"/>
    </xf>
    <xf numFmtId="0" fontId="2" fillId="0" borderId="31" xfId="0" applyFont="1" applyFill="1" applyBorder="1" applyAlignment="1">
      <alignment/>
    </xf>
    <xf numFmtId="165" fontId="2" fillId="0" borderId="31" xfId="0" applyNumberFormat="1" applyFont="1" applyFill="1" applyBorder="1" applyAlignment="1">
      <alignment horizontal="right"/>
    </xf>
    <xf numFmtId="0" fontId="23" fillId="0" borderId="0" xfId="0" applyFont="1" applyFill="1" applyBorder="1" applyAlignment="1">
      <alignment horizontal="left"/>
    </xf>
    <xf numFmtId="165" fontId="23" fillId="0" borderId="0" xfId="0" applyNumberFormat="1" applyFont="1" applyFill="1" applyBorder="1" applyAlignment="1">
      <alignment horizontal="left"/>
    </xf>
    <xf numFmtId="0" fontId="2" fillId="0" borderId="0" xfId="0" applyFont="1" applyFill="1" applyBorder="1" applyAlignment="1">
      <alignment horizontal="left"/>
    </xf>
    <xf numFmtId="165" fontId="2" fillId="0" borderId="0" xfId="0" applyNumberFormat="1" applyFont="1" applyFill="1" applyBorder="1" applyAlignment="1">
      <alignment horizontal="left"/>
    </xf>
    <xf numFmtId="0" fontId="1" fillId="24" borderId="38" xfId="0" applyFont="1" applyFill="1" applyBorder="1" applyAlignment="1">
      <alignment/>
    </xf>
    <xf numFmtId="176" fontId="22" fillId="0" borderId="39" xfId="0" applyNumberFormat="1" applyFont="1" applyFill="1" applyBorder="1" applyAlignment="1" applyProtection="1">
      <alignment/>
      <protection locked="0"/>
    </xf>
    <xf numFmtId="0" fontId="0" fillId="0" borderId="40" xfId="0" applyFont="1" applyBorder="1" applyAlignment="1">
      <alignment/>
    </xf>
    <xf numFmtId="0" fontId="0" fillId="0" borderId="33" xfId="0" applyFont="1" applyBorder="1" applyAlignment="1">
      <alignment/>
    </xf>
    <xf numFmtId="0" fontId="0" fillId="0" borderId="41" xfId="0" applyFont="1" applyBorder="1" applyAlignment="1">
      <alignment/>
    </xf>
    <xf numFmtId="0" fontId="0" fillId="0" borderId="42" xfId="0" applyFont="1" applyBorder="1" applyAlignment="1">
      <alignment/>
    </xf>
    <xf numFmtId="0" fontId="0" fillId="0" borderId="42" xfId="0" applyFont="1" applyFill="1" applyBorder="1" applyAlignment="1">
      <alignment/>
    </xf>
    <xf numFmtId="0" fontId="2" fillId="0" borderId="42" xfId="0" applyFont="1" applyFill="1" applyBorder="1" applyAlignment="1">
      <alignment/>
    </xf>
    <xf numFmtId="165" fontId="0" fillId="0" borderId="42" xfId="0" applyNumberFormat="1" applyFont="1" applyFill="1" applyBorder="1" applyAlignment="1">
      <alignment/>
    </xf>
    <xf numFmtId="165" fontId="2" fillId="0" borderId="42" xfId="0" applyNumberFormat="1" applyFont="1" applyFill="1" applyBorder="1" applyAlignment="1">
      <alignment horizontal="center"/>
    </xf>
    <xf numFmtId="165" fontId="0" fillId="0" borderId="21" xfId="0" applyNumberFormat="1" applyFont="1" applyFill="1" applyBorder="1" applyAlignment="1">
      <alignment/>
    </xf>
    <xf numFmtId="0" fontId="0" fillId="0" borderId="43" xfId="0" applyFont="1" applyBorder="1" applyAlignment="1">
      <alignment/>
    </xf>
    <xf numFmtId="0" fontId="31" fillId="0" borderId="0" xfId="0" applyFont="1" applyAlignment="1">
      <alignment horizontal="right"/>
    </xf>
    <xf numFmtId="0" fontId="8" fillId="0" borderId="0" xfId="0" applyFont="1" applyAlignment="1">
      <alignment/>
    </xf>
    <xf numFmtId="0" fontId="35" fillId="0" borderId="0" xfId="0" applyFont="1" applyAlignment="1">
      <alignment horizontal="left"/>
    </xf>
    <xf numFmtId="0" fontId="31" fillId="0" borderId="0" xfId="0" applyFont="1" applyFill="1" applyBorder="1" applyAlignment="1">
      <alignment horizontal="left"/>
    </xf>
    <xf numFmtId="175" fontId="13" fillId="0" borderId="0" xfId="0" applyNumberFormat="1" applyFont="1" applyBorder="1" applyAlignment="1">
      <alignment horizontal="left"/>
    </xf>
    <xf numFmtId="0" fontId="17" fillId="25" borderId="44" xfId="0" applyFont="1" applyFill="1" applyBorder="1" applyAlignment="1">
      <alignment horizontal="center" vertical="center"/>
    </xf>
    <xf numFmtId="0" fontId="17" fillId="25" borderId="45" xfId="0" applyFont="1" applyFill="1" applyBorder="1" applyAlignment="1">
      <alignment horizontal="center" vertical="center"/>
    </xf>
    <xf numFmtId="0" fontId="17" fillId="25" borderId="46" xfId="0" applyFont="1" applyFill="1" applyBorder="1" applyAlignment="1">
      <alignment horizontal="center" vertical="center"/>
    </xf>
    <xf numFmtId="0" fontId="24" fillId="0" borderId="0" xfId="0" applyFont="1" applyAlignment="1">
      <alignment horizontal="left" vertical="center" wrapText="1"/>
    </xf>
    <xf numFmtId="0" fontId="24" fillId="0" borderId="0" xfId="0" applyFont="1" applyAlignment="1">
      <alignment horizontal="left"/>
    </xf>
    <xf numFmtId="0" fontId="30" fillId="0" borderId="0" xfId="0" applyFont="1" applyAlignment="1">
      <alignment horizontal="left"/>
    </xf>
    <xf numFmtId="0" fontId="37" fillId="0" borderId="0" xfId="57" applyFont="1" applyFill="1" applyBorder="1" applyAlignment="1" applyProtection="1">
      <alignment horizontal="left" vertical="top"/>
      <protection/>
    </xf>
    <xf numFmtId="0" fontId="24" fillId="0" borderId="0" xfId="57" applyFont="1" applyFill="1" applyBorder="1" applyProtection="1">
      <alignment/>
      <protection/>
    </xf>
    <xf numFmtId="0" fontId="35" fillId="0" borderId="0" xfId="57" applyFont="1" applyFill="1" applyBorder="1" applyAlignment="1" applyProtection="1">
      <alignment horizontal="right" vertical="top"/>
      <protection/>
    </xf>
    <xf numFmtId="0" fontId="0" fillId="0" borderId="11" xfId="57" applyFont="1" applyFill="1" applyBorder="1" applyAlignment="1" applyProtection="1">
      <alignment horizontal="center"/>
      <protection/>
    </xf>
    <xf numFmtId="0" fontId="4" fillId="0" borderId="11" xfId="57" applyFont="1" applyFill="1" applyBorder="1" applyAlignment="1" applyProtection="1">
      <alignment horizontal="center"/>
      <protection/>
    </xf>
    <xf numFmtId="0" fontId="4" fillId="0" borderId="11" xfId="57" applyFont="1" applyFill="1" applyBorder="1" applyAlignment="1" applyProtection="1">
      <alignment horizontal="center"/>
      <protection/>
    </xf>
    <xf numFmtId="0" fontId="34" fillId="0" borderId="0" xfId="57" applyFont="1" applyFill="1" applyBorder="1" applyAlignment="1" applyProtection="1">
      <alignment horizontal="right"/>
      <protection/>
    </xf>
    <xf numFmtId="0" fontId="6" fillId="0" borderId="0" xfId="57" applyFont="1" applyFill="1" applyBorder="1" applyAlignment="1" applyProtection="1">
      <alignment horizontal="right"/>
      <protection/>
    </xf>
    <xf numFmtId="3" fontId="6" fillId="0" borderId="0" xfId="57" applyNumberFormat="1" applyFont="1" applyFill="1" applyBorder="1" applyAlignment="1" applyProtection="1">
      <alignment horizontal="right"/>
      <protection/>
    </xf>
    <xf numFmtId="0" fontId="34" fillId="0" borderId="0" xfId="57" applyFont="1" applyAlignment="1" applyProtection="1">
      <alignment horizontal="right"/>
      <protection/>
    </xf>
    <xf numFmtId="0" fontId="24" fillId="0" borderId="0" xfId="0" applyFont="1" applyAlignment="1">
      <alignment horizontal="left" vertical="center"/>
    </xf>
    <xf numFmtId="0" fontId="0" fillId="0" borderId="0" xfId="0" applyFont="1" applyAlignment="1">
      <alignment horizontal="left"/>
    </xf>
    <xf numFmtId="0" fontId="13" fillId="0" borderId="0" xfId="0" applyFont="1" applyAlignment="1">
      <alignment horizontal="left" wrapText="1"/>
    </xf>
    <xf numFmtId="164" fontId="4" fillId="20" borderId="35" xfId="0" applyNumberFormat="1" applyFont="1" applyFill="1" applyBorder="1" applyAlignment="1" applyProtection="1">
      <alignment horizontal="right"/>
      <protection locked="0"/>
    </xf>
    <xf numFmtId="164" fontId="4" fillId="20" borderId="17" xfId="0" applyNumberFormat="1" applyFont="1" applyFill="1" applyBorder="1" applyAlignment="1" applyProtection="1">
      <alignment horizontal="right"/>
      <protection locked="0"/>
    </xf>
    <xf numFmtId="164" fontId="4" fillId="20" borderId="32" xfId="0" applyNumberFormat="1" applyFont="1" applyFill="1" applyBorder="1" applyAlignment="1" applyProtection="1">
      <alignment horizontal="right"/>
      <protection locked="0"/>
    </xf>
    <xf numFmtId="164" fontId="4" fillId="20" borderId="37" xfId="0" applyNumberFormat="1" applyFont="1" applyFill="1" applyBorder="1" applyAlignment="1" applyProtection="1">
      <alignment horizontal="right"/>
      <protection locked="0"/>
    </xf>
    <xf numFmtId="0" fontId="4" fillId="0" borderId="22" xfId="0" applyFont="1" applyBorder="1" applyAlignment="1">
      <alignment horizontal="center"/>
    </xf>
    <xf numFmtId="0" fontId="27" fillId="20" borderId="19" xfId="0" applyFont="1" applyFill="1" applyBorder="1" applyAlignment="1">
      <alignment horizontal="left"/>
    </xf>
    <xf numFmtId="0" fontId="0" fillId="0" borderId="31"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30" xfId="0" applyBorder="1" applyAlignment="1">
      <alignment horizontal="center"/>
    </xf>
    <xf numFmtId="0" fontId="4" fillId="0" borderId="47" xfId="0" applyFont="1" applyBorder="1" applyAlignment="1">
      <alignment horizontal="center"/>
    </xf>
    <xf numFmtId="0" fontId="4" fillId="0" borderId="27" xfId="0" applyFont="1" applyBorder="1" applyAlignment="1">
      <alignment horizontal="center"/>
    </xf>
    <xf numFmtId="165" fontId="6" fillId="0" borderId="14" xfId="0" applyNumberFormat="1" applyFont="1" applyFill="1" applyBorder="1" applyAlignment="1" applyProtection="1">
      <alignment horizontal="right"/>
      <protection locked="0"/>
    </xf>
    <xf numFmtId="0" fontId="0" fillId="0" borderId="30" xfId="0" applyBorder="1" applyAlignment="1">
      <alignment/>
    </xf>
    <xf numFmtId="0" fontId="12" fillId="0" borderId="0" xfId="0" applyFont="1" applyBorder="1" applyAlignment="1">
      <alignment horizontal="center"/>
    </xf>
    <xf numFmtId="0" fontId="0" fillId="0" borderId="31" xfId="0" applyBorder="1" applyAlignment="1">
      <alignment/>
    </xf>
    <xf numFmtId="165" fontId="31" fillId="0" borderId="14" xfId="0" applyNumberFormat="1" applyFont="1" applyFill="1" applyBorder="1" applyAlignment="1" applyProtection="1">
      <alignment horizontal="center"/>
      <protection locked="0"/>
    </xf>
    <xf numFmtId="0" fontId="14" fillId="0" borderId="14" xfId="0" applyFont="1" applyBorder="1" applyAlignment="1">
      <alignment horizontal="center"/>
    </xf>
    <xf numFmtId="0" fontId="14" fillId="0" borderId="29" xfId="0" applyFont="1" applyBorder="1" applyAlignment="1">
      <alignment horizontal="center"/>
    </xf>
    <xf numFmtId="165" fontId="39" fillId="0" borderId="10" xfId="0" applyNumberFormat="1" applyFont="1" applyFill="1" applyBorder="1" applyAlignment="1" applyProtection="1">
      <alignment horizontal="center"/>
      <protection locked="0"/>
    </xf>
    <xf numFmtId="0" fontId="32" fillId="0" borderId="18" xfId="0" applyFont="1" applyBorder="1" applyAlignment="1" applyProtection="1">
      <alignment horizontal="center"/>
      <protection locked="0"/>
    </xf>
    <xf numFmtId="39" fontId="32" fillId="26" borderId="48" xfId="0" applyNumberFormat="1" applyFont="1" applyFill="1" applyBorder="1" applyAlignment="1" applyProtection="1">
      <alignment horizontal="center"/>
      <protection locked="0"/>
    </xf>
    <xf numFmtId="49" fontId="40" fillId="0" borderId="0" xfId="0" applyNumberFormat="1" applyFont="1" applyFill="1" applyBorder="1" applyAlignment="1">
      <alignment horizontal="center"/>
    </xf>
    <xf numFmtId="165" fontId="39" fillId="0" borderId="0" xfId="0" applyNumberFormat="1" applyFont="1" applyFill="1" applyBorder="1" applyAlignment="1" applyProtection="1">
      <alignment horizontal="right"/>
      <protection locked="0"/>
    </xf>
    <xf numFmtId="49" fontId="40" fillId="0" borderId="31" xfId="0" applyNumberFormat="1" applyFont="1" applyFill="1" applyBorder="1" applyAlignment="1">
      <alignment horizontal="center"/>
    </xf>
    <xf numFmtId="165" fontId="39" fillId="0" borderId="31" xfId="0" applyNumberFormat="1" applyFont="1" applyFill="1" applyBorder="1" applyAlignment="1" applyProtection="1">
      <alignment horizontal="right"/>
      <protection locked="0"/>
    </xf>
    <xf numFmtId="0" fontId="7" fillId="20" borderId="21" xfId="0" applyFont="1" applyFill="1" applyBorder="1" applyAlignment="1">
      <alignment horizontal="center"/>
    </xf>
    <xf numFmtId="0" fontId="27" fillId="20" borderId="19" xfId="0" applyFont="1" applyFill="1" applyBorder="1" applyAlignment="1">
      <alignment horizontal="left" wrapText="1"/>
    </xf>
    <xf numFmtId="0" fontId="15" fillId="20" borderId="16" xfId="0" applyFont="1" applyFill="1" applyBorder="1" applyAlignment="1">
      <alignment horizontal="center" wrapText="1"/>
    </xf>
    <xf numFmtId="164" fontId="5" fillId="20" borderId="49" xfId="0" applyNumberFormat="1" applyFont="1" applyFill="1" applyBorder="1" applyAlignment="1" applyProtection="1">
      <alignment horizontal="right"/>
      <protection locked="0"/>
    </xf>
    <xf numFmtId="0" fontId="14" fillId="0" borderId="28" xfId="0" applyFont="1" applyBorder="1" applyAlignment="1">
      <alignment horizontal="center"/>
    </xf>
    <xf numFmtId="0" fontId="5" fillId="0" borderId="50" xfId="0" applyFont="1" applyFill="1" applyBorder="1" applyAlignment="1">
      <alignment horizontal="center"/>
    </xf>
    <xf numFmtId="0" fontId="27" fillId="20" borderId="51" xfId="0" applyFont="1" applyFill="1" applyBorder="1" applyAlignment="1">
      <alignment horizontal="left"/>
    </xf>
    <xf numFmtId="0" fontId="41" fillId="0" borderId="52" xfId="0" applyFont="1" applyFill="1" applyBorder="1" applyAlignment="1">
      <alignment horizontal="center" wrapText="1"/>
    </xf>
    <xf numFmtId="0" fontId="5" fillId="0" borderId="53" xfId="0" applyFont="1" applyFill="1" applyBorder="1" applyAlignment="1">
      <alignment horizontal="center"/>
    </xf>
    <xf numFmtId="0" fontId="5" fillId="0" borderId="54" xfId="0" applyFont="1" applyFill="1" applyBorder="1" applyAlignment="1">
      <alignment horizontal="center"/>
    </xf>
    <xf numFmtId="0" fontId="19" fillId="25" borderId="17" xfId="0" applyFont="1" applyFill="1" applyBorder="1" applyAlignment="1">
      <alignment horizontal="center"/>
    </xf>
    <xf numFmtId="0" fontId="19" fillId="25" borderId="24" xfId="0" applyFont="1" applyFill="1" applyBorder="1" applyAlignment="1">
      <alignment horizontal="center"/>
    </xf>
    <xf numFmtId="10" fontId="27" fillId="0" borderId="55" xfId="0" applyNumberFormat="1" applyFont="1" applyBorder="1" applyAlignment="1">
      <alignment horizontal="center"/>
    </xf>
    <xf numFmtId="0" fontId="5" fillId="20" borderId="22" xfId="0" applyFont="1" applyFill="1" applyBorder="1" applyAlignment="1">
      <alignment horizontal="center"/>
    </xf>
    <xf numFmtId="49" fontId="15" fillId="20" borderId="51" xfId="0" applyNumberFormat="1" applyFont="1" applyFill="1" applyBorder="1" applyAlignment="1">
      <alignment horizontal="center"/>
    </xf>
    <xf numFmtId="165" fontId="5" fillId="20" borderId="50" xfId="0" applyNumberFormat="1" applyFont="1" applyFill="1" applyBorder="1" applyAlignment="1" applyProtection="1">
      <alignment horizontal="right"/>
      <protection locked="0"/>
    </xf>
    <xf numFmtId="0" fontId="5" fillId="20" borderId="47" xfId="0" applyFont="1" applyFill="1" applyBorder="1" applyAlignment="1">
      <alignment horizontal="center"/>
    </xf>
    <xf numFmtId="0" fontId="5" fillId="20" borderId="27" xfId="0" applyFont="1" applyFill="1" applyBorder="1" applyAlignment="1">
      <alignment horizontal="center"/>
    </xf>
    <xf numFmtId="0" fontId="27" fillId="20" borderId="47" xfId="0" applyFont="1" applyFill="1" applyBorder="1" applyAlignment="1">
      <alignment horizontal="left"/>
    </xf>
    <xf numFmtId="0" fontId="27" fillId="20" borderId="27" xfId="0" applyFont="1" applyFill="1" applyBorder="1" applyAlignment="1">
      <alignment horizontal="left"/>
    </xf>
    <xf numFmtId="0" fontId="27" fillId="20" borderId="56" xfId="0" applyFont="1" applyFill="1" applyBorder="1" applyAlignment="1">
      <alignment horizontal="left"/>
    </xf>
    <xf numFmtId="49" fontId="15" fillId="20" borderId="56" xfId="0" applyNumberFormat="1" applyFont="1" applyFill="1" applyBorder="1" applyAlignment="1">
      <alignment horizontal="center"/>
    </xf>
    <xf numFmtId="165" fontId="5" fillId="20" borderId="57" xfId="0" applyNumberFormat="1" applyFont="1" applyFill="1" applyBorder="1" applyAlignment="1" applyProtection="1">
      <alignment horizontal="right"/>
      <protection locked="0"/>
    </xf>
    <xf numFmtId="165" fontId="39" fillId="0" borderId="57" xfId="0" applyNumberFormat="1" applyFont="1" applyFill="1" applyBorder="1" applyAlignment="1" applyProtection="1">
      <alignment horizontal="right"/>
      <protection/>
    </xf>
    <xf numFmtId="0" fontId="5" fillId="0" borderId="58" xfId="0" applyFont="1" applyFill="1" applyBorder="1" applyAlignment="1">
      <alignment horizontal="center"/>
    </xf>
    <xf numFmtId="0" fontId="5" fillId="0" borderId="59" xfId="0" applyFont="1" applyFill="1" applyBorder="1" applyAlignment="1">
      <alignment horizontal="center"/>
    </xf>
    <xf numFmtId="0" fontId="7" fillId="0" borderId="42" xfId="0" applyFont="1" applyFill="1" applyBorder="1" applyAlignment="1">
      <alignment horizontal="center"/>
    </xf>
    <xf numFmtId="164" fontId="34" fillId="0" borderId="60" xfId="0" applyNumberFormat="1" applyFont="1" applyFill="1" applyBorder="1" applyAlignment="1" applyProtection="1">
      <alignment horizontal="right"/>
      <protection locked="0"/>
    </xf>
    <xf numFmtId="0" fontId="0" fillId="0" borderId="11" xfId="0" applyBorder="1" applyAlignment="1">
      <alignment horizontal="center"/>
    </xf>
    <xf numFmtId="0" fontId="5" fillId="20" borderId="50" xfId="0" applyFont="1" applyFill="1" applyBorder="1" applyAlignment="1">
      <alignment horizontal="center"/>
    </xf>
    <xf numFmtId="165" fontId="7" fillId="20" borderId="32" xfId="0" applyNumberFormat="1" applyFont="1" applyFill="1" applyBorder="1" applyAlignment="1" applyProtection="1">
      <alignment horizontal="right"/>
      <protection locked="0"/>
    </xf>
    <xf numFmtId="164" fontId="7" fillId="20" borderId="17" xfId="0" applyNumberFormat="1" applyFont="1" applyFill="1" applyBorder="1" applyAlignment="1">
      <alignment horizontal="right"/>
    </xf>
    <xf numFmtId="0" fontId="5" fillId="0" borderId="24" xfId="0" applyFont="1" applyFill="1" applyBorder="1" applyAlignment="1">
      <alignment horizontal="center"/>
    </xf>
    <xf numFmtId="0" fontId="5" fillId="0" borderId="26" xfId="0" applyFont="1" applyFill="1" applyBorder="1" applyAlignment="1">
      <alignment horizontal="center"/>
    </xf>
    <xf numFmtId="0" fontId="41" fillId="0" borderId="61" xfId="0" applyFont="1" applyFill="1" applyBorder="1" applyAlignment="1">
      <alignment horizontal="center" wrapText="1"/>
    </xf>
    <xf numFmtId="165" fontId="34" fillId="0" borderId="62" xfId="0" applyNumberFormat="1" applyFont="1" applyFill="1" applyBorder="1" applyAlignment="1" applyProtection="1">
      <alignment horizontal="right"/>
      <protection locked="0"/>
    </xf>
    <xf numFmtId="165" fontId="5" fillId="20" borderId="37" xfId="0" applyNumberFormat="1" applyFont="1" applyFill="1" applyBorder="1" applyAlignment="1" applyProtection="1">
      <alignment horizontal="right"/>
      <protection locked="0"/>
    </xf>
    <xf numFmtId="0" fontId="14" fillId="0" borderId="0" xfId="0" applyFont="1" applyBorder="1" applyAlignment="1">
      <alignment horizontal="center"/>
    </xf>
    <xf numFmtId="0" fontId="42" fillId="0" borderId="30" xfId="0" applyFont="1" applyFill="1" applyBorder="1" applyAlignment="1">
      <alignment horizontal="left" wrapText="1"/>
    </xf>
    <xf numFmtId="49" fontId="40" fillId="0" borderId="30" xfId="0" applyNumberFormat="1" applyFont="1" applyFill="1" applyBorder="1" applyAlignment="1">
      <alignment horizontal="center"/>
    </xf>
    <xf numFmtId="165" fontId="39" fillId="0" borderId="30" xfId="0" applyNumberFormat="1" applyFont="1" applyFill="1" applyBorder="1" applyAlignment="1" applyProtection="1">
      <alignment horizontal="right"/>
      <protection locked="0"/>
    </xf>
    <xf numFmtId="173" fontId="27" fillId="20" borderId="63" xfId="0" applyNumberFormat="1" applyFont="1" applyFill="1" applyBorder="1" applyAlignment="1">
      <alignment horizontal="center"/>
    </xf>
    <xf numFmtId="49" fontId="20" fillId="25" borderId="26" xfId="0" applyNumberFormat="1" applyFont="1" applyFill="1" applyBorder="1" applyAlignment="1">
      <alignment horizontal="center"/>
    </xf>
    <xf numFmtId="164" fontId="7" fillId="20" borderId="26" xfId="0" applyNumberFormat="1" applyFont="1" applyFill="1" applyBorder="1" applyAlignment="1">
      <alignment horizontal="right"/>
    </xf>
    <xf numFmtId="49" fontId="20" fillId="25" borderId="62" xfId="0" applyNumberFormat="1" applyFont="1" applyFill="1" applyBorder="1" applyAlignment="1">
      <alignment horizontal="center"/>
    </xf>
    <xf numFmtId="164" fontId="5" fillId="20" borderId="26" xfId="0" applyNumberFormat="1" applyFont="1" applyFill="1" applyBorder="1" applyAlignment="1" applyProtection="1">
      <alignment horizontal="right"/>
      <protection locked="0"/>
    </xf>
    <xf numFmtId="0" fontId="15" fillId="20" borderId="36" xfId="0" applyFont="1" applyFill="1" applyBorder="1" applyAlignment="1">
      <alignment horizontal="center" wrapText="1"/>
    </xf>
    <xf numFmtId="0" fontId="21" fillId="25" borderId="25" xfId="0" applyFont="1" applyFill="1" applyBorder="1" applyAlignment="1">
      <alignment/>
    </xf>
    <xf numFmtId="0" fontId="21" fillId="25" borderId="24" xfId="0" applyFont="1" applyFill="1" applyBorder="1" applyAlignment="1">
      <alignment/>
    </xf>
    <xf numFmtId="0" fontId="21" fillId="25" borderId="55" xfId="0" applyFont="1" applyFill="1" applyBorder="1" applyAlignment="1">
      <alignment/>
    </xf>
    <xf numFmtId="165" fontId="39" fillId="0" borderId="52" xfId="0" applyNumberFormat="1" applyFont="1" applyFill="1" applyBorder="1" applyAlignment="1" applyProtection="1">
      <alignment horizontal="center"/>
      <protection locked="0"/>
    </xf>
    <xf numFmtId="0" fontId="0" fillId="0" borderId="26" xfId="0" applyFill="1" applyBorder="1" applyAlignment="1">
      <alignment/>
    </xf>
    <xf numFmtId="164" fontId="4" fillId="20" borderId="10" xfId="0" applyNumberFormat="1" applyFont="1" applyFill="1" applyBorder="1" applyAlignment="1" applyProtection="1">
      <alignment horizontal="center"/>
      <protection locked="0"/>
    </xf>
    <xf numFmtId="164" fontId="4" fillId="20" borderId="10" xfId="0" applyNumberFormat="1" applyFont="1" applyFill="1" applyBorder="1" applyAlignment="1" applyProtection="1">
      <alignment horizontal="right"/>
      <protection/>
    </xf>
    <xf numFmtId="164" fontId="4" fillId="20" borderId="10" xfId="0" applyNumberFormat="1" applyFont="1" applyFill="1" applyBorder="1" applyAlignment="1">
      <alignment horizontal="right"/>
    </xf>
    <xf numFmtId="164" fontId="32" fillId="0" borderId="10" xfId="0" applyNumberFormat="1" applyFont="1" applyFill="1" applyBorder="1" applyAlignment="1" applyProtection="1">
      <alignment horizontal="center"/>
      <protection locked="0"/>
    </xf>
    <xf numFmtId="164" fontId="45" fillId="25" borderId="25" xfId="0" applyNumberFormat="1" applyFont="1" applyFill="1" applyBorder="1" applyAlignment="1">
      <alignment horizontal="left"/>
    </xf>
    <xf numFmtId="164" fontId="45" fillId="25" borderId="26" xfId="0" applyNumberFormat="1" applyFont="1" applyFill="1" applyBorder="1" applyAlignment="1">
      <alignment horizontal="left"/>
    </xf>
    <xf numFmtId="0" fontId="46" fillId="25" borderId="25" xfId="0" applyFont="1" applyFill="1" applyBorder="1" applyAlignment="1">
      <alignment/>
    </xf>
    <xf numFmtId="0" fontId="47" fillId="25" borderId="25" xfId="0" applyFont="1" applyFill="1" applyBorder="1" applyAlignment="1">
      <alignment/>
    </xf>
    <xf numFmtId="0" fontId="47" fillId="25" borderId="26" xfId="0" applyFont="1" applyFill="1" applyBorder="1" applyAlignment="1">
      <alignment/>
    </xf>
    <xf numFmtId="0" fontId="1" fillId="0" borderId="0" xfId="0" applyFont="1" applyBorder="1" applyAlignment="1">
      <alignment horizontal="center"/>
    </xf>
    <xf numFmtId="0" fontId="0" fillId="0" borderId="31" xfId="0" applyFill="1" applyBorder="1" applyAlignment="1">
      <alignment/>
    </xf>
    <xf numFmtId="164" fontId="0" fillId="0" borderId="0" xfId="0" applyNumberFormat="1" applyAlignment="1">
      <alignment/>
    </xf>
    <xf numFmtId="0" fontId="25" fillId="25" borderId="17" xfId="0" applyFont="1" applyFill="1" applyBorder="1" applyAlignment="1">
      <alignment horizontal="center" wrapText="1"/>
    </xf>
    <xf numFmtId="0" fontId="4" fillId="24" borderId="17" xfId="0" applyFont="1" applyFill="1" applyBorder="1" applyAlignment="1">
      <alignment horizontal="center" wrapText="1"/>
    </xf>
    <xf numFmtId="0" fontId="24" fillId="0" borderId="0" xfId="0" applyFont="1" applyAlignment="1">
      <alignment horizontal="right" vertical="top" wrapText="1"/>
    </xf>
    <xf numFmtId="0" fontId="0" fillId="0" borderId="0" xfId="0" applyBorder="1" applyAlignment="1">
      <alignment horizontal="left"/>
    </xf>
    <xf numFmtId="0" fontId="24" fillId="0" borderId="0" xfId="0" applyFont="1" applyAlignment="1">
      <alignment vertical="top"/>
    </xf>
    <xf numFmtId="0" fontId="35" fillId="0" borderId="0" xfId="0" applyFont="1" applyAlignment="1">
      <alignment horizontal="center"/>
    </xf>
    <xf numFmtId="0" fontId="31" fillId="0" borderId="42" xfId="0" applyFont="1" applyBorder="1" applyAlignment="1">
      <alignment/>
    </xf>
    <xf numFmtId="0" fontId="31" fillId="0" borderId="0" xfId="0" applyFont="1" applyAlignment="1">
      <alignment/>
    </xf>
    <xf numFmtId="0" fontId="31" fillId="0" borderId="22" xfId="0" applyFont="1" applyBorder="1" applyAlignment="1">
      <alignment/>
    </xf>
    <xf numFmtId="0" fontId="0" fillId="20" borderId="13" xfId="0" applyFill="1" applyBorder="1" applyAlignment="1">
      <alignment horizontal="center"/>
    </xf>
    <xf numFmtId="0" fontId="13" fillId="20" borderId="28" xfId="0" applyFont="1" applyFill="1" applyBorder="1" applyAlignment="1">
      <alignment horizontal="left"/>
    </xf>
    <xf numFmtId="0" fontId="13" fillId="20" borderId="13" xfId="0" applyFont="1" applyFill="1" applyBorder="1" applyAlignment="1">
      <alignment horizontal="left"/>
    </xf>
    <xf numFmtId="0" fontId="0" fillId="20" borderId="30" xfId="0" applyFill="1" applyBorder="1" applyAlignment="1">
      <alignment/>
    </xf>
    <xf numFmtId="0" fontId="0" fillId="20" borderId="12" xfId="0" applyFill="1" applyBorder="1" applyAlignment="1">
      <alignment horizontal="center"/>
    </xf>
    <xf numFmtId="0" fontId="13" fillId="20" borderId="29" xfId="0" applyFont="1" applyFill="1" applyBorder="1" applyAlignment="1">
      <alignment horizontal="left"/>
    </xf>
    <xf numFmtId="0" fontId="13" fillId="20" borderId="31" xfId="0" applyFont="1" applyFill="1" applyBorder="1" applyAlignment="1">
      <alignment horizontal="left"/>
    </xf>
    <xf numFmtId="0" fontId="0" fillId="20" borderId="31" xfId="0" applyFill="1" applyBorder="1" applyAlignment="1">
      <alignment/>
    </xf>
    <xf numFmtId="165" fontId="7" fillId="20" borderId="60" xfId="0" applyNumberFormat="1" applyFont="1" applyFill="1" applyBorder="1" applyAlignment="1" applyProtection="1">
      <alignment horizontal="right"/>
      <protection locked="0"/>
    </xf>
    <xf numFmtId="0" fontId="4" fillId="0" borderId="0" xfId="0" applyFont="1" applyBorder="1" applyAlignment="1">
      <alignment horizontal="left"/>
    </xf>
    <xf numFmtId="164" fontId="4" fillId="25" borderId="24" xfId="0" applyNumberFormat="1" applyFont="1" applyFill="1" applyBorder="1" applyAlignment="1">
      <alignment horizontal="left"/>
    </xf>
    <xf numFmtId="0" fontId="0" fillId="25" borderId="26" xfId="0" applyFill="1" applyBorder="1" applyAlignment="1">
      <alignment/>
    </xf>
    <xf numFmtId="0" fontId="41" fillId="0" borderId="64" xfId="0" applyFont="1" applyFill="1" applyBorder="1" applyAlignment="1">
      <alignment horizontal="center" wrapText="1"/>
    </xf>
    <xf numFmtId="49" fontId="15" fillId="20" borderId="10" xfId="0" applyNumberFormat="1" applyFont="1" applyFill="1" applyBorder="1" applyAlignment="1">
      <alignment horizontal="center"/>
    </xf>
    <xf numFmtId="0" fontId="4" fillId="20" borderId="16" xfId="0" applyFont="1" applyFill="1" applyBorder="1" applyAlignment="1">
      <alignment horizontal="center" vertical="center" wrapText="1"/>
    </xf>
    <xf numFmtId="0" fontId="4" fillId="0" borderId="28" xfId="57" applyFont="1" applyFill="1" applyBorder="1" applyAlignment="1" applyProtection="1">
      <alignment horizontal="center" wrapText="1"/>
      <protection/>
    </xf>
    <xf numFmtId="0" fontId="4" fillId="0" borderId="14" xfId="57" applyFont="1" applyFill="1" applyBorder="1" applyAlignment="1" applyProtection="1">
      <alignment horizontal="center" wrapText="1"/>
      <protection/>
    </xf>
    <xf numFmtId="0" fontId="26" fillId="0" borderId="0" xfId="0" applyFont="1" applyFill="1" applyAlignment="1">
      <alignment horizontal="left"/>
    </xf>
    <xf numFmtId="0" fontId="0" fillId="0" borderId="0" xfId="0" applyFill="1" applyAlignment="1">
      <alignment/>
    </xf>
    <xf numFmtId="0" fontId="0" fillId="0" borderId="0" xfId="57" applyFont="1" applyFill="1" applyProtection="1">
      <alignment/>
      <protection/>
    </xf>
    <xf numFmtId="0" fontId="6" fillId="0" borderId="0" xfId="0" applyFont="1" applyFill="1" applyAlignment="1">
      <alignment horizontal="left"/>
    </xf>
    <xf numFmtId="0" fontId="24" fillId="0" borderId="0" xfId="0" applyFont="1" applyFill="1" applyAlignment="1">
      <alignment horizontal="left" wrapText="1"/>
    </xf>
    <xf numFmtId="0" fontId="35" fillId="0" borderId="0" xfId="0" applyFont="1" applyFill="1" applyAlignment="1">
      <alignment horizontal="left"/>
    </xf>
    <xf numFmtId="0" fontId="30" fillId="0" borderId="0" xfId="0" applyFont="1" applyFill="1" applyAlignment="1">
      <alignment horizontal="left"/>
    </xf>
    <xf numFmtId="0" fontId="32" fillId="0" borderId="65" xfId="0" applyFont="1" applyFill="1" applyBorder="1" applyAlignment="1">
      <alignment horizontal="center" vertical="center" wrapText="1"/>
    </xf>
    <xf numFmtId="0" fontId="31" fillId="0" borderId="0" xfId="0" applyFont="1" applyFill="1" applyAlignment="1">
      <alignment horizontal="left"/>
    </xf>
    <xf numFmtId="0" fontId="8" fillId="0" borderId="0" xfId="0" applyFont="1" applyFill="1" applyAlignment="1">
      <alignment/>
    </xf>
    <xf numFmtId="0" fontId="24" fillId="0" borderId="0" xfId="0" applyFont="1" applyAlignment="1">
      <alignment wrapText="1"/>
    </xf>
    <xf numFmtId="0" fontId="24" fillId="0" borderId="0" xfId="0" applyFont="1" applyFill="1" applyAlignment="1">
      <alignment/>
    </xf>
    <xf numFmtId="0" fontId="25" fillId="25" borderId="17" xfId="0" applyFont="1" applyFill="1" applyBorder="1" applyAlignment="1">
      <alignment horizontal="center" vertical="center" wrapText="1"/>
    </xf>
    <xf numFmtId="49" fontId="27" fillId="20" borderId="16" xfId="0" applyNumberFormat="1" applyFont="1" applyFill="1" applyBorder="1" applyAlignment="1">
      <alignment horizontal="center" vertical="center" wrapText="1"/>
    </xf>
    <xf numFmtId="0" fontId="35" fillId="0" borderId="0" xfId="0" applyFont="1" applyFill="1" applyAlignment="1">
      <alignment horizontal="centerContinuous"/>
    </xf>
    <xf numFmtId="0" fontId="0" fillId="0" borderId="0" xfId="0" applyFill="1" applyAlignment="1">
      <alignment horizontal="centerContinuous"/>
    </xf>
    <xf numFmtId="175" fontId="35" fillId="0" borderId="0" xfId="0" applyNumberFormat="1" applyFont="1" applyBorder="1" applyAlignment="1">
      <alignment horizontal="left"/>
    </xf>
    <xf numFmtId="175" fontId="35" fillId="0" borderId="0" xfId="0" applyNumberFormat="1" applyFont="1" applyBorder="1" applyAlignment="1">
      <alignment horizontal="center" wrapText="1"/>
    </xf>
    <xf numFmtId="0" fontId="0" fillId="0" borderId="0" xfId="57" applyFont="1" applyFill="1" applyBorder="1" applyAlignment="1" applyProtection="1">
      <alignment horizontal="left"/>
      <protection/>
    </xf>
    <xf numFmtId="0" fontId="35" fillId="0" borderId="0" xfId="0" applyFont="1" applyFill="1" applyBorder="1" applyAlignment="1">
      <alignment horizontal="left" vertical="center"/>
    </xf>
    <xf numFmtId="0" fontId="0" fillId="0" borderId="0" xfId="0" applyAlignment="1">
      <alignment horizontal="left"/>
    </xf>
    <xf numFmtId="206" fontId="0" fillId="0" borderId="0" xfId="0" applyNumberFormat="1" applyAlignment="1">
      <alignment/>
    </xf>
    <xf numFmtId="169" fontId="24" fillId="0" borderId="0" xfId="0" applyNumberFormat="1" applyFont="1" applyBorder="1" applyAlignment="1" applyProtection="1">
      <alignment horizontal="left" wrapText="1"/>
      <protection locked="0"/>
    </xf>
    <xf numFmtId="0" fontId="13" fillId="0" borderId="0" xfId="0" applyFont="1" applyAlignment="1">
      <alignment/>
    </xf>
    <xf numFmtId="175" fontId="29" fillId="0" borderId="0" xfId="0" applyNumberFormat="1" applyFont="1" applyBorder="1" applyAlignment="1">
      <alignment horizontal="left"/>
    </xf>
    <xf numFmtId="0" fontId="35" fillId="0" borderId="0" xfId="0" applyFont="1" applyAlignment="1">
      <alignment/>
    </xf>
    <xf numFmtId="193" fontId="27" fillId="4" borderId="52" xfId="60" applyNumberFormat="1" applyFont="1" applyFill="1" applyBorder="1" applyAlignment="1">
      <alignment horizontal="center"/>
    </xf>
    <xf numFmtId="193" fontId="27" fillId="4" borderId="10" xfId="60" applyNumberFormat="1" applyFont="1" applyFill="1" applyBorder="1" applyAlignment="1">
      <alignment horizontal="center"/>
    </xf>
    <xf numFmtId="193" fontId="32" fillId="0" borderId="10" xfId="44" applyNumberFormat="1" applyFont="1" applyBorder="1" applyAlignment="1" applyProtection="1">
      <alignment horizontal="center"/>
      <protection locked="0"/>
    </xf>
    <xf numFmtId="191" fontId="4" fillId="20" borderId="17" xfId="0" applyNumberFormat="1" applyFont="1" applyFill="1" applyBorder="1" applyAlignment="1">
      <alignment horizontal="center" wrapText="1"/>
    </xf>
    <xf numFmtId="0" fontId="29" fillId="0" borderId="58" xfId="0" applyFont="1" applyFill="1" applyBorder="1" applyAlignment="1" applyProtection="1">
      <alignment horizontal="left"/>
      <protection locked="0"/>
    </xf>
    <xf numFmtId="0" fontId="29" fillId="0" borderId="66" xfId="0" applyFont="1" applyFill="1" applyBorder="1" applyAlignment="1" applyProtection="1">
      <alignment horizontal="left"/>
      <protection locked="0"/>
    </xf>
    <xf numFmtId="0" fontId="0" fillId="0" borderId="67" xfId="0" applyFont="1" applyBorder="1" applyAlignment="1">
      <alignment horizontal="center"/>
    </xf>
    <xf numFmtId="0" fontId="0" fillId="0" borderId="68" xfId="0" applyFont="1" applyFill="1" applyBorder="1" applyAlignment="1">
      <alignment horizontal="center"/>
    </xf>
    <xf numFmtId="0" fontId="0" fillId="0" borderId="39" xfId="0" applyFont="1" applyFill="1" applyBorder="1" applyAlignment="1">
      <alignment horizontal="center"/>
    </xf>
    <xf numFmtId="0" fontId="0" fillId="0" borderId="69" xfId="0" applyFont="1" applyFill="1" applyBorder="1" applyAlignment="1">
      <alignment horizontal="center"/>
    </xf>
    <xf numFmtId="0" fontId="22" fillId="22" borderId="53" xfId="0" applyFont="1" applyFill="1" applyBorder="1" applyAlignment="1" applyProtection="1">
      <alignment horizontal="left"/>
      <protection locked="0"/>
    </xf>
    <xf numFmtId="0" fontId="22" fillId="22" borderId="54" xfId="0" applyFont="1" applyFill="1" applyBorder="1" applyAlignment="1" applyProtection="1">
      <alignment horizontal="left"/>
      <protection locked="0"/>
    </xf>
    <xf numFmtId="0" fontId="0" fillId="0" borderId="33" xfId="0" applyFont="1" applyFill="1" applyBorder="1" applyAlignment="1">
      <alignment horizontal="center"/>
    </xf>
    <xf numFmtId="0" fontId="4" fillId="0" borderId="50" xfId="0" applyFont="1" applyFill="1" applyBorder="1" applyAlignment="1">
      <alignment horizontal="left"/>
    </xf>
    <xf numFmtId="0" fontId="0" fillId="0" borderId="70" xfId="0" applyFont="1" applyBorder="1" applyAlignment="1">
      <alignment horizontal="center"/>
    </xf>
    <xf numFmtId="0" fontId="0" fillId="0" borderId="27" xfId="0" applyFont="1" applyBorder="1" applyAlignment="1">
      <alignment horizontal="center"/>
    </xf>
    <xf numFmtId="0" fontId="0" fillId="0" borderId="56" xfId="0" applyFont="1" applyBorder="1" applyAlignment="1">
      <alignment horizontal="center"/>
    </xf>
    <xf numFmtId="0" fontId="22" fillId="0" borderId="11" xfId="0" applyFont="1" applyBorder="1" applyAlignment="1" applyProtection="1">
      <alignment horizontal="left"/>
      <protection locked="0"/>
    </xf>
    <xf numFmtId="0" fontId="22" fillId="0" borderId="14" xfId="0" applyFont="1" applyBorder="1" applyAlignment="1" applyProtection="1">
      <alignment horizontal="left"/>
      <protection locked="0"/>
    </xf>
    <xf numFmtId="0" fontId="22" fillId="22" borderId="15" xfId="0" applyFont="1" applyFill="1" applyBorder="1" applyAlignment="1" applyProtection="1">
      <alignment horizontal="left"/>
      <protection locked="0"/>
    </xf>
    <xf numFmtId="0" fontId="22" fillId="22" borderId="23" xfId="0" applyFont="1" applyFill="1" applyBorder="1" applyAlignment="1" applyProtection="1">
      <alignment horizontal="left"/>
      <protection locked="0"/>
    </xf>
    <xf numFmtId="0" fontId="4" fillId="0" borderId="20" xfId="0" applyFont="1" applyFill="1" applyBorder="1" applyAlignment="1">
      <alignment horizontal="left"/>
    </xf>
    <xf numFmtId="0" fontId="22" fillId="0" borderId="23" xfId="0" applyFont="1" applyBorder="1" applyAlignment="1" applyProtection="1">
      <alignment horizontal="left"/>
      <protection locked="0"/>
    </xf>
    <xf numFmtId="0" fontId="21" fillId="25" borderId="44" xfId="0" applyFont="1" applyFill="1" applyBorder="1" applyAlignment="1">
      <alignment horizontal="center"/>
    </xf>
    <xf numFmtId="0" fontId="21" fillId="25" borderId="45" xfId="0" applyFont="1" applyFill="1" applyBorder="1" applyAlignment="1">
      <alignment horizontal="center"/>
    </xf>
    <xf numFmtId="0" fontId="21" fillId="25" borderId="46" xfId="0" applyFont="1" applyFill="1" applyBorder="1" applyAlignment="1">
      <alignment horizontal="center"/>
    </xf>
    <xf numFmtId="0" fontId="24" fillId="0" borderId="0" xfId="0" applyFont="1" applyAlignment="1">
      <alignment horizontal="left" wrapText="1"/>
    </xf>
    <xf numFmtId="0" fontId="24" fillId="0" borderId="0" xfId="0" applyFont="1" applyFill="1" applyAlignment="1">
      <alignment horizontal="left" wrapText="1"/>
    </xf>
    <xf numFmtId="0" fontId="24" fillId="0" borderId="0" xfId="0" applyFont="1" applyAlignment="1">
      <alignment horizontal="left" vertical="center" wrapText="1"/>
    </xf>
    <xf numFmtId="0" fontId="38" fillId="0" borderId="71" xfId="0" applyFont="1" applyFill="1" applyBorder="1" applyAlignment="1">
      <alignment horizontal="center"/>
    </xf>
    <xf numFmtId="175" fontId="35" fillId="0" borderId="0" xfId="0" applyNumberFormat="1" applyFont="1" applyBorder="1" applyAlignment="1">
      <alignment horizontal="left"/>
    </xf>
    <xf numFmtId="0" fontId="35" fillId="0" borderId="0" xfId="0" applyFont="1" applyFill="1" applyBorder="1" applyAlignment="1">
      <alignment horizontal="left" vertical="center"/>
    </xf>
    <xf numFmtId="0" fontId="0" fillId="0" borderId="0" xfId="0" applyBorder="1" applyAlignment="1">
      <alignment horizontal="center"/>
    </xf>
    <xf numFmtId="0" fontId="24" fillId="0" borderId="0" xfId="0" applyFont="1" applyFill="1" applyAlignment="1">
      <alignment horizontal="left" vertical="center" wrapText="1"/>
    </xf>
    <xf numFmtId="0" fontId="0" fillId="0" borderId="0" xfId="0" applyAlignment="1">
      <alignment horizontal="left"/>
    </xf>
    <xf numFmtId="175" fontId="35" fillId="0" borderId="0" xfId="0" applyNumberFormat="1" applyFont="1" applyBorder="1" applyAlignment="1">
      <alignment horizontal="center" wrapText="1"/>
    </xf>
    <xf numFmtId="175" fontId="29" fillId="0" borderId="0" xfId="0" applyNumberFormat="1" applyFont="1" applyBorder="1" applyAlignment="1">
      <alignment horizontal="left" wrapText="1"/>
    </xf>
    <xf numFmtId="0" fontId="24" fillId="0" borderId="0" xfId="0" applyFont="1" applyFill="1" applyAlignment="1">
      <alignment wrapText="1"/>
    </xf>
    <xf numFmtId="0" fontId="24" fillId="0" borderId="0" xfId="0" applyFont="1" applyAlignment="1">
      <alignment wrapText="1"/>
    </xf>
    <xf numFmtId="0" fontId="22" fillId="0" borderId="58" xfId="0" applyFont="1" applyFill="1" applyBorder="1" applyAlignment="1" applyProtection="1">
      <alignment horizontal="left"/>
      <protection locked="0"/>
    </xf>
    <xf numFmtId="0" fontId="22" fillId="0" borderId="59" xfId="0" applyFont="1" applyFill="1" applyBorder="1" applyAlignment="1" applyProtection="1">
      <alignment horizontal="left"/>
      <protection locked="0"/>
    </xf>
    <xf numFmtId="0" fontId="22" fillId="0" borderId="66" xfId="0" applyFont="1" applyFill="1" applyBorder="1" applyAlignment="1" applyProtection="1">
      <alignment horizontal="left"/>
      <protection locked="0"/>
    </xf>
    <xf numFmtId="0" fontId="1" fillId="24" borderId="15" xfId="0" applyFont="1" applyFill="1" applyBorder="1" applyAlignment="1">
      <alignment horizontal="left"/>
    </xf>
    <xf numFmtId="0" fontId="1" fillId="24" borderId="21" xfId="0" applyFont="1" applyFill="1" applyBorder="1" applyAlignment="1">
      <alignment horizontal="left"/>
    </xf>
    <xf numFmtId="0" fontId="1" fillId="24" borderId="23" xfId="0" applyFont="1" applyFill="1" applyBorder="1" applyAlignment="1">
      <alignment horizontal="left"/>
    </xf>
    <xf numFmtId="0" fontId="16" fillId="25" borderId="44" xfId="0" applyFont="1" applyFill="1" applyBorder="1" applyAlignment="1">
      <alignment horizontal="center"/>
    </xf>
    <xf numFmtId="0" fontId="16" fillId="25" borderId="45" xfId="0" applyFont="1" applyFill="1" applyBorder="1" applyAlignment="1">
      <alignment horizontal="center"/>
    </xf>
    <xf numFmtId="0" fontId="16" fillId="25" borderId="46" xfId="0" applyFont="1" applyFill="1" applyBorder="1" applyAlignment="1">
      <alignment horizontal="center"/>
    </xf>
    <xf numFmtId="0" fontId="22" fillId="0" borderId="58" xfId="0" applyFont="1" applyBorder="1" applyAlignment="1" applyProtection="1">
      <alignment/>
      <protection locked="0"/>
    </xf>
    <xf numFmtId="0" fontId="22" fillId="0" borderId="66" xfId="0" applyFont="1" applyBorder="1" applyAlignment="1" applyProtection="1">
      <alignment/>
      <protection locked="0"/>
    </xf>
    <xf numFmtId="0" fontId="22" fillId="22" borderId="11" xfId="0" applyFont="1" applyFill="1" applyBorder="1" applyAlignment="1" applyProtection="1">
      <alignment horizontal="left"/>
      <protection locked="0"/>
    </xf>
    <xf numFmtId="0" fontId="22" fillId="22" borderId="14" xfId="0" applyFont="1" applyFill="1" applyBorder="1" applyAlignment="1" applyProtection="1">
      <alignment horizontal="left"/>
      <protection locked="0"/>
    </xf>
    <xf numFmtId="0" fontId="4" fillId="22" borderId="20" xfId="0" applyFont="1" applyFill="1" applyBorder="1" applyAlignment="1">
      <alignment horizontal="left"/>
    </xf>
    <xf numFmtId="0" fontId="4" fillId="22" borderId="50" xfId="0" applyFont="1" applyFill="1" applyBorder="1" applyAlignment="1">
      <alignment horizontal="left"/>
    </xf>
    <xf numFmtId="0" fontId="22" fillId="0" borderId="15" xfId="0" applyFont="1" applyBorder="1" applyAlignment="1" applyProtection="1">
      <alignment horizontal="left"/>
      <protection locked="0"/>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 fillId="24" borderId="15" xfId="0" applyFont="1" applyFill="1" applyBorder="1" applyAlignment="1">
      <alignment horizontal="left" wrapText="1"/>
    </xf>
    <xf numFmtId="0" fontId="1" fillId="24" borderId="23" xfId="0" applyFont="1" applyFill="1" applyBorder="1" applyAlignment="1">
      <alignment horizontal="left" wrapText="1"/>
    </xf>
    <xf numFmtId="0" fontId="22" fillId="22" borderId="13" xfId="0" applyFont="1" applyFill="1" applyBorder="1" applyAlignment="1" applyProtection="1">
      <alignment horizontal="left"/>
      <protection locked="0"/>
    </xf>
    <xf numFmtId="0" fontId="22" fillId="22" borderId="28" xfId="0" applyFont="1" applyFill="1" applyBorder="1" applyAlignment="1" applyProtection="1">
      <alignment horizontal="left"/>
      <protection locked="0"/>
    </xf>
    <xf numFmtId="0" fontId="22" fillId="0" borderId="72" xfId="0" applyFont="1" applyFill="1" applyBorder="1" applyAlignment="1">
      <alignment horizontal="center"/>
    </xf>
    <xf numFmtId="0" fontId="22" fillId="0" borderId="69" xfId="0" applyFont="1" applyFill="1" applyBorder="1" applyAlignment="1">
      <alignment horizontal="center"/>
    </xf>
    <xf numFmtId="0" fontId="22" fillId="0" borderId="20" xfId="0" applyFont="1" applyBorder="1" applyAlignment="1" applyProtection="1">
      <alignment horizontal="left"/>
      <protection locked="0"/>
    </xf>
    <xf numFmtId="0" fontId="22" fillId="0" borderId="50" xfId="0" applyFont="1" applyBorder="1" applyAlignment="1" applyProtection="1">
      <alignment horizontal="left"/>
      <protection locked="0"/>
    </xf>
    <xf numFmtId="0" fontId="22" fillId="22" borderId="20" xfId="0" applyFont="1" applyFill="1" applyBorder="1" applyAlignment="1" applyProtection="1">
      <alignment horizontal="left"/>
      <protection locked="0"/>
    </xf>
    <xf numFmtId="0" fontId="22" fillId="22" borderId="50" xfId="0" applyFont="1" applyFill="1" applyBorder="1" applyAlignment="1" applyProtection="1">
      <alignment horizontal="left"/>
      <protection locked="0"/>
    </xf>
    <xf numFmtId="0" fontId="22" fillId="0" borderId="53" xfId="0" applyFont="1" applyBorder="1" applyAlignment="1" applyProtection="1">
      <alignment horizontal="left"/>
      <protection locked="0"/>
    </xf>
    <xf numFmtId="0" fontId="22" fillId="0" borderId="54" xfId="0" applyFont="1" applyBorder="1" applyAlignment="1" applyProtection="1">
      <alignment horizontal="left"/>
      <protection locked="0"/>
    </xf>
    <xf numFmtId="0" fontId="12" fillId="0" borderId="11" xfId="0" applyFont="1" applyBorder="1" applyAlignment="1">
      <alignment horizontal="left" vertical="center" wrapText="1"/>
    </xf>
    <xf numFmtId="0" fontId="0" fillId="0" borderId="0"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31" xfId="0" applyBorder="1" applyAlignment="1">
      <alignment vertical="center"/>
    </xf>
    <xf numFmtId="0" fontId="0" fillId="0" borderId="29" xfId="0" applyBorder="1" applyAlignment="1">
      <alignment vertical="center"/>
    </xf>
    <xf numFmtId="0" fontId="0" fillId="0" borderId="71" xfId="0" applyFont="1" applyBorder="1" applyAlignment="1">
      <alignment horizontal="center"/>
    </xf>
    <xf numFmtId="0" fontId="22" fillId="0" borderId="58" xfId="0" applyFont="1" applyFill="1" applyBorder="1" applyAlignment="1" applyProtection="1">
      <alignment/>
      <protection locked="0"/>
    </xf>
    <xf numFmtId="0" fontId="22" fillId="0" borderId="59" xfId="0" applyFont="1" applyFill="1" applyBorder="1" applyAlignment="1" applyProtection="1">
      <alignment/>
      <protection locked="0"/>
    </xf>
    <xf numFmtId="0" fontId="22" fillId="0" borderId="66" xfId="0" applyFont="1" applyFill="1" applyBorder="1" applyAlignment="1" applyProtection="1">
      <alignment/>
      <protection locked="0"/>
    </xf>
    <xf numFmtId="0" fontId="43" fillId="25" borderId="44" xfId="0" applyFont="1" applyFill="1" applyBorder="1" applyAlignment="1">
      <alignment horizontal="center" vertical="center" wrapText="1"/>
    </xf>
    <xf numFmtId="0" fontId="43" fillId="25" borderId="45" xfId="0" applyFont="1" applyFill="1" applyBorder="1" applyAlignment="1">
      <alignment horizontal="center" vertical="center" wrapText="1"/>
    </xf>
    <xf numFmtId="0" fontId="43" fillId="25" borderId="46" xfId="0" applyFont="1" applyFill="1" applyBorder="1" applyAlignment="1">
      <alignment horizontal="center" vertical="center" wrapText="1"/>
    </xf>
    <xf numFmtId="0" fontId="1" fillId="24" borderId="47" xfId="0" applyFont="1" applyFill="1" applyBorder="1" applyAlignment="1">
      <alignment horizontal="left"/>
    </xf>
    <xf numFmtId="0" fontId="1" fillId="24" borderId="27" xfId="0" applyFont="1" applyFill="1" applyBorder="1" applyAlignment="1">
      <alignment horizontal="left"/>
    </xf>
    <xf numFmtId="0" fontId="1" fillId="24" borderId="57" xfId="0" applyFont="1" applyFill="1" applyBorder="1" applyAlignment="1">
      <alignment horizontal="left"/>
    </xf>
    <xf numFmtId="0" fontId="28" fillId="0" borderId="24" xfId="0" applyFont="1" applyFill="1" applyBorder="1" applyAlignment="1" applyProtection="1">
      <alignment horizontal="left"/>
      <protection locked="0"/>
    </xf>
    <xf numFmtId="0" fontId="28" fillId="0" borderId="25" xfId="0" applyFont="1" applyFill="1" applyBorder="1" applyAlignment="1" applyProtection="1">
      <alignment horizontal="left"/>
      <protection locked="0"/>
    </xf>
    <xf numFmtId="0" fontId="28" fillId="0" borderId="26" xfId="0" applyFont="1" applyFill="1" applyBorder="1" applyAlignment="1" applyProtection="1">
      <alignment horizontal="left"/>
      <protection locked="0"/>
    </xf>
    <xf numFmtId="0" fontId="16" fillId="25" borderId="44" xfId="0" applyFont="1" applyFill="1" applyBorder="1" applyAlignment="1">
      <alignment horizontal="center" vertical="center" wrapText="1"/>
    </xf>
    <xf numFmtId="0" fontId="16" fillId="25" borderId="45" xfId="0" applyFont="1" applyFill="1" applyBorder="1" applyAlignment="1">
      <alignment horizontal="center" vertical="center" wrapText="1"/>
    </xf>
    <xf numFmtId="0" fontId="16" fillId="25" borderId="46" xfId="0" applyFont="1" applyFill="1" applyBorder="1" applyAlignment="1">
      <alignment horizontal="center" vertical="center" wrapText="1"/>
    </xf>
    <xf numFmtId="0" fontId="1" fillId="24" borderId="15" xfId="0" applyFont="1" applyFill="1" applyBorder="1" applyAlignment="1">
      <alignment horizontal="center"/>
    </xf>
    <xf numFmtId="0" fontId="1" fillId="24" borderId="23"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28" fillId="0" borderId="58" xfId="0" applyFont="1" applyBorder="1" applyAlignment="1" applyProtection="1">
      <alignment horizontal="left"/>
      <protection locked="0"/>
    </xf>
    <xf numFmtId="0" fontId="28" fillId="0" borderId="66" xfId="0" applyFont="1" applyBorder="1" applyAlignment="1" applyProtection="1">
      <alignment horizontal="left"/>
      <protection locked="0"/>
    </xf>
    <xf numFmtId="0" fontId="0" fillId="0" borderId="45" xfId="0" applyFont="1" applyFill="1" applyBorder="1" applyAlignment="1">
      <alignment horizontal="center"/>
    </xf>
    <xf numFmtId="49" fontId="28" fillId="0" borderId="58" xfId="0" applyNumberFormat="1" applyFont="1" applyBorder="1" applyAlignment="1" applyProtection="1">
      <alignment horizontal="left"/>
      <protection locked="0"/>
    </xf>
    <xf numFmtId="49" fontId="28" fillId="0" borderId="66" xfId="0" applyNumberFormat="1" applyFont="1" applyBorder="1" applyAlignment="1" applyProtection="1">
      <alignment horizontal="left"/>
      <protection locked="0"/>
    </xf>
    <xf numFmtId="0" fontId="28" fillId="0" borderId="12" xfId="0" applyFont="1" applyFill="1" applyBorder="1" applyAlignment="1" applyProtection="1">
      <alignment horizontal="left" vertical="center" wrapText="1"/>
      <protection locked="0"/>
    </xf>
    <xf numFmtId="0" fontId="28" fillId="0" borderId="31" xfId="0" applyFont="1" applyFill="1" applyBorder="1" applyAlignment="1" applyProtection="1">
      <alignment horizontal="left" vertical="center" wrapText="1"/>
      <protection locked="0"/>
    </xf>
    <xf numFmtId="0" fontId="28" fillId="0" borderId="29" xfId="0" applyFont="1" applyFill="1" applyBorder="1" applyAlignment="1" applyProtection="1">
      <alignment horizontal="left" vertical="center" wrapText="1"/>
      <protection locked="0"/>
    </xf>
    <xf numFmtId="0" fontId="28" fillId="0" borderId="11" xfId="0" applyFont="1" applyBorder="1" applyAlignment="1" applyProtection="1">
      <alignment horizontal="left" vertical="center" wrapText="1"/>
      <protection locked="0"/>
    </xf>
    <xf numFmtId="0" fontId="28" fillId="0" borderId="0" xfId="0" applyFont="1" applyBorder="1" applyAlignment="1" applyProtection="1">
      <alignment horizontal="left" vertical="center" wrapText="1"/>
      <protection locked="0"/>
    </xf>
    <xf numFmtId="0" fontId="28" fillId="0" borderId="14" xfId="0" applyFont="1" applyBorder="1" applyAlignment="1" applyProtection="1">
      <alignment horizontal="left" vertical="center" wrapText="1"/>
      <protection locked="0"/>
    </xf>
    <xf numFmtId="0" fontId="28" fillId="0" borderId="12" xfId="0" applyFont="1" applyBorder="1" applyAlignment="1" applyProtection="1">
      <alignment horizontal="center"/>
      <protection locked="0"/>
    </xf>
    <xf numFmtId="0" fontId="28" fillId="0" borderId="29" xfId="0" applyFont="1" applyBorder="1" applyAlignment="1" applyProtection="1">
      <alignment horizontal="center"/>
      <protection locked="0"/>
    </xf>
    <xf numFmtId="0" fontId="28" fillId="0" borderId="47" xfId="0" applyFont="1" applyBorder="1" applyAlignment="1" applyProtection="1">
      <alignment horizontal="left" vertical="center" wrapText="1"/>
      <protection locked="0"/>
    </xf>
    <xf numFmtId="0" fontId="28" fillId="0" borderId="27" xfId="0" applyFont="1" applyBorder="1" applyAlignment="1" applyProtection="1">
      <alignment horizontal="left" vertical="center" wrapText="1"/>
      <protection locked="0"/>
    </xf>
    <xf numFmtId="0" fontId="28" fillId="0" borderId="57" xfId="0" applyFont="1" applyBorder="1" applyAlignment="1" applyProtection="1">
      <alignment horizontal="left" vertical="center" wrapText="1"/>
      <protection locked="0"/>
    </xf>
    <xf numFmtId="0" fontId="28" fillId="0" borderId="11"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14" xfId="0" applyFont="1" applyFill="1" applyBorder="1" applyAlignment="1" applyProtection="1">
      <alignment horizontal="left" vertical="center" wrapText="1"/>
      <protection locked="0"/>
    </xf>
    <xf numFmtId="0" fontId="1" fillId="24" borderId="53" xfId="0" applyFont="1" applyFill="1" applyBorder="1" applyAlignment="1">
      <alignment horizontal="left" wrapText="1"/>
    </xf>
    <xf numFmtId="0" fontId="1" fillId="24" borderId="42" xfId="0" applyFont="1" applyFill="1" applyBorder="1" applyAlignment="1">
      <alignment horizontal="left" wrapText="1"/>
    </xf>
    <xf numFmtId="0" fontId="1" fillId="24" borderId="54" xfId="0" applyFont="1" applyFill="1" applyBorder="1" applyAlignment="1">
      <alignment horizontal="left" wrapText="1"/>
    </xf>
    <xf numFmtId="0" fontId="28" fillId="0" borderId="47" xfId="0" applyFont="1" applyFill="1" applyBorder="1" applyAlignment="1" applyProtection="1">
      <alignment horizontal="left" vertical="center" wrapText="1"/>
      <protection locked="0"/>
    </xf>
    <xf numFmtId="0" fontId="28" fillId="0" borderId="27" xfId="0" applyFont="1" applyFill="1" applyBorder="1" applyAlignment="1" applyProtection="1">
      <alignment horizontal="left" vertical="center" wrapText="1"/>
      <protection locked="0"/>
    </xf>
    <xf numFmtId="0" fontId="28" fillId="0" borderId="57" xfId="0" applyFont="1" applyFill="1" applyBorder="1" applyAlignment="1" applyProtection="1">
      <alignment horizontal="left" vertical="center" wrapText="1"/>
      <protection locked="0"/>
    </xf>
    <xf numFmtId="0" fontId="29" fillId="0" borderId="58" xfId="0" applyFont="1" applyFill="1" applyBorder="1" applyAlignment="1" applyProtection="1">
      <alignment horizontal="left" wrapText="1"/>
      <protection locked="0"/>
    </xf>
    <xf numFmtId="0" fontId="29" fillId="0" borderId="66" xfId="0" applyFont="1" applyBorder="1" applyAlignment="1" applyProtection="1">
      <alignment horizontal="left"/>
      <protection locked="0"/>
    </xf>
    <xf numFmtId="0" fontId="23" fillId="0" borderId="73" xfId="0" applyFont="1" applyFill="1" applyBorder="1" applyAlignment="1">
      <alignment horizontal="center"/>
    </xf>
    <xf numFmtId="0" fontId="23" fillId="0" borderId="11" xfId="0" applyFont="1" applyFill="1" applyBorder="1" applyAlignment="1">
      <alignment horizontal="center"/>
    </xf>
    <xf numFmtId="0" fontId="29" fillId="0" borderId="66" xfId="0" applyFont="1" applyFill="1" applyBorder="1" applyAlignment="1" applyProtection="1">
      <alignment horizontal="left" wrapText="1"/>
      <protection locked="0"/>
    </xf>
    <xf numFmtId="0" fontId="0" fillId="0" borderId="33" xfId="0" applyFont="1" applyBorder="1" applyAlignment="1">
      <alignment horizontal="center"/>
    </xf>
    <xf numFmtId="0" fontId="1" fillId="24" borderId="21" xfId="0" applyFont="1" applyFill="1" applyBorder="1" applyAlignment="1">
      <alignment horizontal="left" wrapText="1"/>
    </xf>
    <xf numFmtId="0" fontId="1" fillId="24" borderId="15" xfId="0" applyFont="1" applyFill="1" applyBorder="1" applyAlignment="1">
      <alignment horizontal="left" vertical="center" wrapText="1"/>
    </xf>
    <xf numFmtId="0" fontId="1" fillId="24" borderId="23" xfId="0" applyFont="1" applyFill="1" applyBorder="1" applyAlignment="1">
      <alignment horizontal="left" vertical="center" wrapText="1"/>
    </xf>
    <xf numFmtId="0" fontId="22" fillId="22" borderId="73" xfId="0" applyFont="1" applyFill="1" applyBorder="1" applyAlignment="1" applyProtection="1">
      <alignment horizontal="left"/>
      <protection locked="0"/>
    </xf>
    <xf numFmtId="0" fontId="22" fillId="22" borderId="74" xfId="0" applyFont="1" applyFill="1" applyBorder="1" applyAlignment="1" applyProtection="1">
      <alignment horizontal="left"/>
      <protection locked="0"/>
    </xf>
    <xf numFmtId="0" fontId="28" fillId="0" borderId="12" xfId="0" applyFont="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29" xfId="0" applyFont="1" applyBorder="1" applyAlignment="1" applyProtection="1">
      <alignment horizontal="left" vertical="center" wrapText="1"/>
      <protection locked="0"/>
    </xf>
    <xf numFmtId="0" fontId="0" fillId="0" borderId="40" xfId="0" applyFont="1" applyBorder="1" applyAlignment="1">
      <alignment horizontal="center"/>
    </xf>
    <xf numFmtId="0" fontId="42" fillId="0" borderId="0" xfId="0" applyFont="1" applyFill="1" applyBorder="1" applyAlignment="1">
      <alignment horizontal="left"/>
    </xf>
    <xf numFmtId="0" fontId="42" fillId="0" borderId="0" xfId="0" applyFont="1" applyFill="1" applyBorder="1" applyAlignment="1">
      <alignment horizontal="left" wrapText="1"/>
    </xf>
    <xf numFmtId="0" fontId="44" fillId="0" borderId="42" xfId="0" applyFont="1" applyBorder="1" applyAlignment="1">
      <alignment horizontal="center"/>
    </xf>
    <xf numFmtId="0" fontId="27" fillId="0" borderId="51" xfId="0" applyFont="1" applyFill="1" applyBorder="1" applyAlignment="1">
      <alignment horizontal="left" wrapText="1"/>
    </xf>
    <xf numFmtId="0" fontId="27" fillId="0" borderId="10" xfId="0" applyFont="1" applyFill="1" applyBorder="1" applyAlignment="1">
      <alignment horizontal="left" wrapText="1"/>
    </xf>
    <xf numFmtId="0" fontId="27" fillId="0" borderId="51" xfId="0" applyFont="1" applyFill="1" applyBorder="1" applyAlignment="1">
      <alignment horizontal="left"/>
    </xf>
    <xf numFmtId="0" fontId="27" fillId="0" borderId="10" xfId="0" applyFont="1" applyFill="1" applyBorder="1" applyAlignment="1">
      <alignment horizontal="left"/>
    </xf>
    <xf numFmtId="0" fontId="18" fillId="25" borderId="44" xfId="0" applyFont="1" applyFill="1" applyBorder="1" applyAlignment="1">
      <alignment horizontal="center" vertical="center" wrapText="1"/>
    </xf>
    <xf numFmtId="0" fontId="18" fillId="25" borderId="45" xfId="0" applyFont="1" applyFill="1" applyBorder="1" applyAlignment="1">
      <alignment horizontal="center" vertical="center" wrapText="1"/>
    </xf>
    <xf numFmtId="0" fontId="18" fillId="25" borderId="46" xfId="0" applyFont="1" applyFill="1" applyBorder="1" applyAlignment="1">
      <alignment horizontal="center" vertical="center" wrapText="1"/>
    </xf>
    <xf numFmtId="0" fontId="27" fillId="20" borderId="20" xfId="0" applyFont="1" applyFill="1" applyBorder="1" applyAlignment="1">
      <alignment horizontal="left"/>
    </xf>
    <xf numFmtId="0" fontId="27" fillId="20" borderId="22" xfId="0" applyFont="1" applyFill="1" applyBorder="1" applyAlignment="1">
      <alignment horizontal="left"/>
    </xf>
    <xf numFmtId="0" fontId="21" fillId="25" borderId="24" xfId="0" applyFont="1" applyFill="1" applyBorder="1" applyAlignment="1">
      <alignment horizontal="left"/>
    </xf>
    <xf numFmtId="0" fontId="21" fillId="25" borderId="25" xfId="0" applyFont="1" applyFill="1" applyBorder="1" applyAlignment="1">
      <alignment horizontal="left"/>
    </xf>
    <xf numFmtId="0" fontId="21" fillId="25" borderId="55" xfId="0" applyFont="1" applyFill="1" applyBorder="1" applyAlignment="1">
      <alignment horizontal="left"/>
    </xf>
    <xf numFmtId="0" fontId="27" fillId="20" borderId="15" xfId="0" applyFont="1" applyFill="1" applyBorder="1" applyAlignment="1">
      <alignment horizontal="left" wrapText="1"/>
    </xf>
    <xf numFmtId="0" fontId="27" fillId="20" borderId="21" xfId="0" applyFont="1" applyFill="1" applyBorder="1" applyAlignment="1">
      <alignment horizontal="left" wrapText="1"/>
    </xf>
    <xf numFmtId="0" fontId="27" fillId="20" borderId="47" xfId="0" applyFont="1" applyFill="1" applyBorder="1" applyAlignment="1">
      <alignment horizontal="left"/>
    </xf>
    <xf numFmtId="0" fontId="27" fillId="20" borderId="27" xfId="0" applyFont="1" applyFill="1" applyBorder="1" applyAlignment="1">
      <alignment horizontal="left"/>
    </xf>
    <xf numFmtId="0" fontId="27" fillId="0" borderId="20" xfId="0" applyFont="1" applyFill="1" applyBorder="1" applyAlignment="1">
      <alignment horizontal="left" wrapText="1"/>
    </xf>
    <xf numFmtId="0" fontId="27" fillId="0" borderId="22" xfId="0" applyFont="1" applyFill="1" applyBorder="1" applyAlignment="1">
      <alignment horizontal="left" wrapText="1"/>
    </xf>
    <xf numFmtId="0" fontId="27" fillId="0" borderId="58" xfId="0" applyFont="1" applyFill="1" applyBorder="1" applyAlignment="1">
      <alignment horizontal="left"/>
    </xf>
    <xf numFmtId="0" fontId="27" fillId="0" borderId="59" xfId="0" applyFont="1" applyFill="1" applyBorder="1" applyAlignment="1">
      <alignment horizontal="left"/>
    </xf>
    <xf numFmtId="0" fontId="27" fillId="0" borderId="63" xfId="0" applyFont="1" applyFill="1" applyBorder="1" applyAlignment="1">
      <alignment horizontal="left"/>
    </xf>
    <xf numFmtId="0" fontId="42" fillId="0" borderId="31" xfId="0" applyFont="1" applyFill="1" applyBorder="1" applyAlignment="1">
      <alignment horizontal="left" wrapText="1"/>
    </xf>
    <xf numFmtId="0" fontId="13" fillId="0" borderId="31" xfId="0" applyFont="1" applyBorder="1" applyAlignment="1">
      <alignment horizontal="left"/>
    </xf>
    <xf numFmtId="0" fontId="27" fillId="20" borderId="15" xfId="0" applyFont="1" applyFill="1" applyBorder="1" applyAlignment="1">
      <alignment horizontal="left"/>
    </xf>
    <xf numFmtId="0" fontId="27" fillId="20" borderId="21" xfId="0" applyFont="1" applyFill="1" applyBorder="1" applyAlignment="1">
      <alignment horizontal="left"/>
    </xf>
    <xf numFmtId="0" fontId="27" fillId="0" borderId="55" xfId="0" applyFont="1" applyFill="1" applyBorder="1" applyAlignment="1">
      <alignment horizontal="left"/>
    </xf>
    <xf numFmtId="0" fontId="27" fillId="0" borderId="75" xfId="0" applyFont="1" applyFill="1" applyBorder="1" applyAlignment="1">
      <alignment horizontal="left"/>
    </xf>
    <xf numFmtId="0" fontId="4" fillId="20" borderId="16" xfId="0" applyFont="1" applyFill="1" applyBorder="1" applyAlignment="1">
      <alignment horizontal="center" vertical="center" wrapText="1"/>
    </xf>
    <xf numFmtId="0" fontId="4" fillId="20" borderId="65" xfId="0" applyFont="1" applyFill="1" applyBorder="1" applyAlignment="1">
      <alignment horizontal="center" vertical="center" wrapText="1"/>
    </xf>
    <xf numFmtId="0" fontId="27" fillId="0" borderId="43" xfId="0" applyFont="1" applyFill="1" applyBorder="1" applyAlignment="1">
      <alignment horizontal="left"/>
    </xf>
    <xf numFmtId="0" fontId="27" fillId="0" borderId="52" xfId="0" applyFont="1" applyFill="1" applyBorder="1" applyAlignment="1">
      <alignment horizontal="left"/>
    </xf>
    <xf numFmtId="0" fontId="27" fillId="20" borderId="51" xfId="0" applyFont="1" applyFill="1" applyBorder="1" applyAlignment="1">
      <alignment horizontal="left"/>
    </xf>
    <xf numFmtId="0" fontId="27" fillId="20" borderId="76" xfId="0" applyFont="1" applyFill="1" applyBorder="1" applyAlignment="1">
      <alignment horizontal="left"/>
    </xf>
    <xf numFmtId="164" fontId="25" fillId="25" borderId="24" xfId="0" applyNumberFormat="1" applyFont="1" applyFill="1" applyBorder="1" applyAlignment="1">
      <alignment horizontal="center" vertical="center" wrapText="1"/>
    </xf>
    <xf numFmtId="164" fontId="25" fillId="25" borderId="25" xfId="0" applyNumberFormat="1" applyFont="1" applyFill="1" applyBorder="1" applyAlignment="1">
      <alignment horizontal="center" vertical="center" wrapText="1"/>
    </xf>
    <xf numFmtId="164" fontId="25" fillId="25" borderId="26" xfId="0" applyNumberFormat="1" applyFont="1" applyFill="1" applyBorder="1" applyAlignment="1">
      <alignment horizontal="center" vertical="center" wrapText="1"/>
    </xf>
    <xf numFmtId="164" fontId="4" fillId="0" borderId="0" xfId="0" applyNumberFormat="1" applyFont="1" applyFill="1" applyBorder="1" applyAlignment="1">
      <alignment horizontal="center" wrapText="1"/>
    </xf>
    <xf numFmtId="0" fontId="4" fillId="0" borderId="30" xfId="0" applyFont="1" applyFill="1" applyBorder="1" applyAlignment="1">
      <alignment horizontal="right" vertical="center"/>
    </xf>
    <xf numFmtId="0" fontId="0" fillId="0" borderId="30" xfId="0" applyFill="1" applyBorder="1" applyAlignment="1">
      <alignment horizontal="right" vertical="center"/>
    </xf>
    <xf numFmtId="0" fontId="0" fillId="0" borderId="0" xfId="0" applyFill="1" applyBorder="1" applyAlignment="1">
      <alignment horizontal="right" vertical="center"/>
    </xf>
    <xf numFmtId="0" fontId="0" fillId="0" borderId="0" xfId="0" applyFill="1" applyAlignment="1">
      <alignment horizontal="right" vertical="center"/>
    </xf>
    <xf numFmtId="164" fontId="4" fillId="0" borderId="0" xfId="0" applyNumberFormat="1" applyFont="1" applyFill="1" applyBorder="1" applyAlignment="1">
      <alignment horizontal="center"/>
    </xf>
    <xf numFmtId="164" fontId="4" fillId="20" borderId="24" xfId="0" applyNumberFormat="1" applyFont="1" applyFill="1" applyBorder="1" applyAlignment="1">
      <alignment horizontal="center"/>
    </xf>
    <xf numFmtId="164" fontId="4" fillId="20" borderId="25" xfId="0" applyNumberFormat="1" applyFont="1" applyFill="1" applyBorder="1" applyAlignment="1">
      <alignment horizontal="center"/>
    </xf>
    <xf numFmtId="164" fontId="4" fillId="20" borderId="26" xfId="0" applyNumberFormat="1" applyFont="1" applyFill="1" applyBorder="1" applyAlignment="1">
      <alignment horizontal="center"/>
    </xf>
    <xf numFmtId="0" fontId="32" fillId="0" borderId="24" xfId="0" applyFont="1" applyFill="1" applyBorder="1" applyAlignment="1">
      <alignment horizontal="center" wrapText="1"/>
    </xf>
    <xf numFmtId="0" fontId="32" fillId="0" borderId="25" xfId="0" applyFont="1" applyFill="1" applyBorder="1" applyAlignment="1">
      <alignment horizontal="center" wrapText="1"/>
    </xf>
    <xf numFmtId="164" fontId="32" fillId="0" borderId="24" xfId="0" applyNumberFormat="1" applyFont="1" applyFill="1" applyBorder="1" applyAlignment="1">
      <alignment horizontal="center"/>
    </xf>
    <xf numFmtId="164" fontId="32" fillId="0" borderId="25" xfId="0" applyNumberFormat="1" applyFont="1" applyFill="1" applyBorder="1" applyAlignment="1">
      <alignment horizontal="center"/>
    </xf>
    <xf numFmtId="164" fontId="32" fillId="0" borderId="26" xfId="0" applyNumberFormat="1" applyFont="1" applyFill="1" applyBorder="1" applyAlignment="1">
      <alignment horizontal="center"/>
    </xf>
    <xf numFmtId="0" fontId="4" fillId="20" borderId="24" xfId="0" applyFont="1" applyFill="1" applyBorder="1" applyAlignment="1">
      <alignment horizontal="center"/>
    </xf>
    <xf numFmtId="0" fontId="4" fillId="20" borderId="25" xfId="0" applyFont="1" applyFill="1" applyBorder="1" applyAlignment="1">
      <alignment horizontal="center"/>
    </xf>
    <xf numFmtId="0" fontId="4" fillId="20" borderId="26" xfId="0" applyFont="1" applyFill="1" applyBorder="1" applyAlignment="1">
      <alignment horizontal="center"/>
    </xf>
    <xf numFmtId="0" fontId="4" fillId="24" borderId="24" xfId="0" applyFont="1" applyFill="1" applyBorder="1" applyAlignment="1">
      <alignment horizontal="center"/>
    </xf>
    <xf numFmtId="0" fontId="4" fillId="24" borderId="25" xfId="0" applyFont="1" applyFill="1" applyBorder="1" applyAlignment="1">
      <alignment horizontal="center"/>
    </xf>
    <xf numFmtId="0" fontId="4" fillId="24" borderId="26" xfId="0" applyFont="1" applyFill="1" applyBorder="1" applyAlignment="1">
      <alignment horizontal="center"/>
    </xf>
    <xf numFmtId="0" fontId="13" fillId="0" borderId="0" xfId="0" applyFont="1" applyFill="1" applyBorder="1" applyAlignment="1">
      <alignment horizontal="center"/>
    </xf>
    <xf numFmtId="164" fontId="32" fillId="0" borderId="24" xfId="0" applyNumberFormat="1" applyFont="1" applyFill="1" applyBorder="1" applyAlignment="1">
      <alignment horizontal="center" wrapText="1"/>
    </xf>
    <xf numFmtId="164" fontId="32" fillId="0" borderId="25" xfId="0" applyNumberFormat="1" applyFont="1" applyFill="1" applyBorder="1" applyAlignment="1">
      <alignment horizontal="center" wrapText="1"/>
    </xf>
    <xf numFmtId="164" fontId="32" fillId="0" borderId="26" xfId="0" applyNumberFormat="1" applyFont="1" applyFill="1" applyBorder="1" applyAlignment="1">
      <alignment horizontal="center" wrapText="1"/>
    </xf>
    <xf numFmtId="165" fontId="42" fillId="0" borderId="24" xfId="0" applyNumberFormat="1" applyFont="1" applyFill="1" applyBorder="1" applyAlignment="1" applyProtection="1">
      <alignment horizontal="center"/>
      <protection locked="0"/>
    </xf>
    <xf numFmtId="165" fontId="42" fillId="0" borderId="25" xfId="0" applyNumberFormat="1" applyFont="1" applyFill="1" applyBorder="1" applyAlignment="1" applyProtection="1">
      <alignment horizontal="center"/>
      <protection locked="0"/>
    </xf>
    <xf numFmtId="165" fontId="42" fillId="0" borderId="26" xfId="0" applyNumberFormat="1" applyFont="1" applyFill="1" applyBorder="1" applyAlignment="1" applyProtection="1">
      <alignment horizontal="center"/>
      <protection locked="0"/>
    </xf>
    <xf numFmtId="191" fontId="27" fillId="20" borderId="24" xfId="0" applyNumberFormat="1" applyFont="1" applyFill="1" applyBorder="1" applyAlignment="1" applyProtection="1">
      <alignment horizontal="center"/>
      <protection locked="0"/>
    </xf>
    <xf numFmtId="191" fontId="27" fillId="20" borderId="25" xfId="0" applyNumberFormat="1" applyFont="1" applyFill="1" applyBorder="1" applyAlignment="1" applyProtection="1">
      <alignment horizontal="center"/>
      <protection locked="0"/>
    </xf>
    <xf numFmtId="191" fontId="27" fillId="20" borderId="26" xfId="0" applyNumberFormat="1" applyFont="1" applyFill="1" applyBorder="1" applyAlignment="1" applyProtection="1">
      <alignment horizontal="center"/>
      <protection locked="0"/>
    </xf>
    <xf numFmtId="164" fontId="4" fillId="20" borderId="24" xfId="0" applyNumberFormat="1" applyFont="1" applyFill="1" applyBorder="1" applyAlignment="1">
      <alignment horizontal="center" wrapText="1"/>
    </xf>
    <xf numFmtId="164" fontId="4" fillId="20" borderId="25" xfId="0" applyNumberFormat="1" applyFont="1" applyFill="1" applyBorder="1" applyAlignment="1">
      <alignment horizontal="center" wrapText="1"/>
    </xf>
    <xf numFmtId="164" fontId="4" fillId="20" borderId="26" xfId="0" applyNumberFormat="1" applyFont="1" applyFill="1" applyBorder="1" applyAlignment="1">
      <alignment horizontal="center" wrapText="1"/>
    </xf>
    <xf numFmtId="0" fontId="35" fillId="0" borderId="42" xfId="0" applyFont="1" applyBorder="1" applyAlignment="1">
      <alignment horizontal="center"/>
    </xf>
    <xf numFmtId="175" fontId="35" fillId="0" borderId="22" xfId="0" applyNumberFormat="1" applyFont="1" applyBorder="1" applyAlignment="1">
      <alignment horizontal="center"/>
    </xf>
    <xf numFmtId="3" fontId="19" fillId="0" borderId="0" xfId="0" applyNumberFormat="1" applyFont="1" applyFill="1" applyBorder="1" applyAlignment="1">
      <alignment horizontal="center" vertical="center" wrapText="1"/>
    </xf>
    <xf numFmtId="0" fontId="0" fillId="0" borderId="30" xfId="0" applyBorder="1" applyAlignment="1">
      <alignment horizontal="center"/>
    </xf>
    <xf numFmtId="0" fontId="21" fillId="25" borderId="20" xfId="0" applyFont="1" applyFill="1" applyBorder="1" applyAlignment="1">
      <alignment horizontal="left"/>
    </xf>
    <xf numFmtId="0" fontId="21" fillId="25" borderId="22" xfId="0" applyFont="1" applyFill="1" applyBorder="1" applyAlignment="1">
      <alignment horizontal="left"/>
    </xf>
    <xf numFmtId="0" fontId="21" fillId="25" borderId="51" xfId="0" applyFont="1" applyFill="1" applyBorder="1" applyAlignment="1">
      <alignment horizontal="left"/>
    </xf>
    <xf numFmtId="0" fontId="25" fillId="25" borderId="24" xfId="0" applyFont="1" applyFill="1" applyBorder="1" applyAlignment="1">
      <alignment horizontal="center" vertical="center" wrapText="1"/>
    </xf>
    <xf numFmtId="0" fontId="25" fillId="25" borderId="25" xfId="0" applyFont="1" applyFill="1" applyBorder="1" applyAlignment="1">
      <alignment horizontal="center" vertical="center" wrapText="1"/>
    </xf>
    <xf numFmtId="0" fontId="25" fillId="25" borderId="26" xfId="0" applyFont="1" applyFill="1" applyBorder="1" applyAlignment="1">
      <alignment horizontal="center" vertical="center" wrapText="1"/>
    </xf>
    <xf numFmtId="0" fontId="4" fillId="24" borderId="12" xfId="0" applyFont="1" applyFill="1" applyBorder="1" applyAlignment="1">
      <alignment horizontal="center"/>
    </xf>
    <xf numFmtId="0" fontId="4" fillId="24" borderId="31" xfId="0" applyFont="1" applyFill="1" applyBorder="1" applyAlignment="1">
      <alignment horizontal="center"/>
    </xf>
    <xf numFmtId="0" fontId="4" fillId="24" borderId="29" xfId="0" applyFont="1" applyFill="1"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17" fillId="25" borderId="44" xfId="0" applyFont="1" applyFill="1" applyBorder="1" applyAlignment="1">
      <alignment horizontal="center"/>
    </xf>
    <xf numFmtId="0" fontId="17" fillId="25" borderId="45" xfId="0" applyFont="1" applyFill="1" applyBorder="1" applyAlignment="1">
      <alignment horizontal="center"/>
    </xf>
    <xf numFmtId="0" fontId="17" fillId="25" borderId="46" xfId="0" applyFont="1" applyFill="1" applyBorder="1" applyAlignment="1">
      <alignment horizontal="center"/>
    </xf>
    <xf numFmtId="0" fontId="32" fillId="0" borderId="76"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51" xfId="0" applyFont="1" applyBorder="1" applyAlignment="1">
      <alignment horizontal="center" vertical="center" wrapText="1"/>
    </xf>
    <xf numFmtId="0" fontId="21" fillId="25" borderId="58" xfId="0" applyFont="1" applyFill="1" applyBorder="1" applyAlignment="1">
      <alignment horizontal="left"/>
    </xf>
    <xf numFmtId="0" fontId="21" fillId="25" borderId="59" xfId="0" applyFont="1" applyFill="1" applyBorder="1" applyAlignment="1">
      <alignment horizontal="left"/>
    </xf>
    <xf numFmtId="0" fontId="21" fillId="25" borderId="63" xfId="0" applyFont="1" applyFill="1" applyBorder="1" applyAlignment="1">
      <alignment horizontal="left"/>
    </xf>
    <xf numFmtId="0" fontId="0" fillId="0" borderId="45" xfId="0" applyBorder="1" applyAlignment="1">
      <alignment horizontal="center" vertical="center" wrapText="1"/>
    </xf>
    <xf numFmtId="0" fontId="26" fillId="0" borderId="42" xfId="0" applyFont="1" applyBorder="1" applyAlignment="1">
      <alignment horizontal="center"/>
    </xf>
    <xf numFmtId="175" fontId="13" fillId="0" borderId="22" xfId="0" applyNumberFormat="1" applyFont="1" applyBorder="1" applyAlignment="1">
      <alignment horizontal="center"/>
    </xf>
    <xf numFmtId="0" fontId="4" fillId="0" borderId="0" xfId="57" applyFont="1" applyFill="1" applyBorder="1" applyAlignment="1" applyProtection="1">
      <alignment horizontal="center" vertical="top"/>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NPHA budget spreadsheet - lifecentre2007-2008"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6</xdr:row>
      <xdr:rowOff>190500</xdr:rowOff>
    </xdr:from>
    <xdr:to>
      <xdr:col>14</xdr:col>
      <xdr:colOff>0</xdr:colOff>
      <xdr:row>21</xdr:row>
      <xdr:rowOff>9525</xdr:rowOff>
    </xdr:to>
    <xdr:sp>
      <xdr:nvSpPr>
        <xdr:cNvPr id="1" name="Text Box 2"/>
        <xdr:cNvSpPr txBox="1">
          <a:spLocks noChangeArrowheads="1"/>
        </xdr:cNvSpPr>
      </xdr:nvSpPr>
      <xdr:spPr>
        <a:xfrm>
          <a:off x="13392150" y="3076575"/>
          <a:ext cx="0" cy="6296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Times New Roman"/>
              <a:ea typeface="Times New Roman"/>
              <a:cs typeface="Times New Roman"/>
            </a:rPr>
            <a:t>The Regional
</a:t>
          </a:r>
          <a:r>
            <a:rPr lang="en-US" cap="none" sz="800" b="0" i="0" u="none" baseline="0">
              <a:solidFill>
                <a:srgbClr val="000000"/>
              </a:solidFill>
              <a:latin typeface="Times New Roman"/>
              <a:ea typeface="Times New Roman"/>
              <a:cs typeface="Times New Roman"/>
            </a:rPr>
            <a:t>Municipality 
</a:t>
          </a:r>
          <a:r>
            <a:rPr lang="en-US" cap="none" sz="800" b="0" i="0" u="none" baseline="0">
              <a:solidFill>
                <a:srgbClr val="000000"/>
              </a:solidFill>
              <a:latin typeface="Times New Roman"/>
              <a:ea typeface="Times New Roman"/>
              <a:cs typeface="Times New Roman"/>
            </a:rPr>
            <a:t>of Durham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Department of
</a:t>
          </a:r>
          <a:r>
            <a:rPr lang="en-US" cap="none" sz="800" b="0" i="0" u="none" baseline="0">
              <a:solidFill>
                <a:srgbClr val="000000"/>
              </a:solidFill>
              <a:latin typeface="Times New Roman"/>
              <a:ea typeface="Times New Roman"/>
              <a:cs typeface="Times New Roman"/>
            </a:rPr>
            <a:t>Social Services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Housing Services
</a:t>
          </a:r>
          <a:r>
            <a:rPr lang="en-US" cap="none" sz="800" b="0" i="0" u="none" baseline="0">
              <a:solidFill>
                <a:srgbClr val="000000"/>
              </a:solidFill>
              <a:latin typeface="Times New Roman"/>
              <a:ea typeface="Times New Roman"/>
              <a:cs typeface="Times New Roman"/>
            </a:rPr>
            <a:t>Division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605 Rossland Rd. E.
</a:t>
          </a:r>
          <a:r>
            <a:rPr lang="en-US" cap="none" sz="800" b="0" i="0" u="none" baseline="0">
              <a:solidFill>
                <a:srgbClr val="000000"/>
              </a:solidFill>
              <a:latin typeface="Times New Roman"/>
              <a:ea typeface="Times New Roman"/>
              <a:cs typeface="Times New Roman"/>
            </a:rPr>
            <a:t>P.O. Box 623
</a:t>
          </a:r>
          <a:r>
            <a:rPr lang="en-US" cap="none" sz="800" b="0" i="0" u="none" baseline="0">
              <a:solidFill>
                <a:srgbClr val="000000"/>
              </a:solidFill>
              <a:latin typeface="Times New Roman"/>
              <a:ea typeface="Times New Roman"/>
              <a:cs typeface="Times New Roman"/>
            </a:rPr>
            <a:t>Whitby, Ontario L1N 6A3
</a:t>
          </a:r>
          <a:r>
            <a:rPr lang="en-US" cap="none" sz="800" b="0" i="0" u="none" baseline="0">
              <a:solidFill>
                <a:srgbClr val="000000"/>
              </a:solidFill>
              <a:latin typeface="Times New Roman"/>
              <a:ea typeface="Times New Roman"/>
              <a:cs typeface="Times New Roman"/>
            </a:rPr>
            <a:t>Canada
</a:t>
          </a:r>
          <a:r>
            <a:rPr lang="en-US" cap="none" sz="800" b="0" i="0" u="none" baseline="0">
              <a:solidFill>
                <a:srgbClr val="000000"/>
              </a:solidFill>
              <a:latin typeface="Times New Roman"/>
              <a:ea typeface="Times New Roman"/>
              <a:cs typeface="Times New Roman"/>
            </a:rPr>
            <a:t>(905) 668-7711
</a:t>
          </a:r>
          <a:r>
            <a:rPr lang="en-US" cap="none" sz="800" b="0" i="0" u="none" baseline="0">
              <a:solidFill>
                <a:srgbClr val="000000"/>
              </a:solidFill>
              <a:latin typeface="Times New Roman"/>
              <a:ea typeface="Times New Roman"/>
              <a:cs typeface="Times New Roman"/>
            </a:rPr>
            <a:t>1-800-372-1102
</a:t>
          </a:r>
          <a:r>
            <a:rPr lang="en-US" cap="none" sz="800" b="0" i="0" u="none" baseline="0">
              <a:solidFill>
                <a:srgbClr val="000000"/>
              </a:solidFill>
              <a:latin typeface="Times New Roman"/>
              <a:ea typeface="Times New Roman"/>
              <a:cs typeface="Times New Roman"/>
            </a:rPr>
            <a:t>Fax: (905) 666-6225
</a:t>
          </a:r>
          <a:r>
            <a:rPr lang="en-US" cap="none" sz="800" b="0" i="0" u="none" baseline="0">
              <a:solidFill>
                <a:srgbClr val="000000"/>
              </a:solidFill>
              <a:latin typeface="Times New Roman"/>
              <a:ea typeface="Times New Roman"/>
              <a:cs typeface="Times New Roman"/>
            </a:rPr>
            <a:t>
</a:t>
          </a:r>
          <a:r>
            <a:rPr lang="en-US" cap="none" sz="700" b="0" i="0" u="none" baseline="0">
              <a:solidFill>
                <a:srgbClr val="000000"/>
              </a:solidFill>
              <a:latin typeface="Times New Roman"/>
              <a:ea typeface="Times New Roman"/>
              <a:cs typeface="Times New Roman"/>
            </a:rPr>
            <a:t>www.region.durham.on.ca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Finance
</a:t>
          </a:r>
          <a:r>
            <a:rPr lang="en-US" cap="none" sz="800" b="0" i="0" u="none" baseline="0">
              <a:solidFill>
                <a:srgbClr val="000000"/>
              </a:solidFill>
              <a:latin typeface="Times New Roman"/>
              <a:ea typeface="Times New Roman"/>
              <a:cs typeface="Times New Roman"/>
            </a:rPr>
            <a:t>Department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Financial Planning
</a:t>
          </a:r>
          <a:r>
            <a:rPr lang="en-US" cap="none" sz="800" b="0" i="0" u="none" baseline="0">
              <a:solidFill>
                <a:srgbClr val="000000"/>
              </a:solidFill>
              <a:latin typeface="Times New Roman"/>
              <a:ea typeface="Times New Roman"/>
              <a:cs typeface="Times New Roman"/>
            </a:rPr>
            <a:t>Division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605 Rossland Rd. E.
</a:t>
          </a:r>
          <a:r>
            <a:rPr lang="en-US" cap="none" sz="800" b="0" i="0" u="none" baseline="0">
              <a:solidFill>
                <a:srgbClr val="000000"/>
              </a:solidFill>
              <a:latin typeface="Times New Roman"/>
              <a:ea typeface="Times New Roman"/>
              <a:cs typeface="Times New Roman"/>
            </a:rPr>
            <a:t>P.O. Box 623
</a:t>
          </a:r>
          <a:r>
            <a:rPr lang="en-US" cap="none" sz="800" b="0" i="0" u="none" baseline="0">
              <a:solidFill>
                <a:srgbClr val="000000"/>
              </a:solidFill>
              <a:latin typeface="Times New Roman"/>
              <a:ea typeface="Times New Roman"/>
              <a:cs typeface="Times New Roman"/>
            </a:rPr>
            <a:t>Whitby, Ontario
</a:t>
          </a:r>
          <a:r>
            <a:rPr lang="en-US" cap="none" sz="800" b="0" i="0" u="none" baseline="0">
              <a:solidFill>
                <a:srgbClr val="000000"/>
              </a:solidFill>
              <a:latin typeface="Times New Roman"/>
              <a:ea typeface="Times New Roman"/>
              <a:cs typeface="Times New Roman"/>
            </a:rPr>
            <a:t>Canada L1N 6A3
</a:t>
          </a:r>
          <a:r>
            <a:rPr lang="en-US" cap="none" sz="800" b="0" i="0" u="none" baseline="0">
              <a:solidFill>
                <a:srgbClr val="000000"/>
              </a:solidFill>
              <a:latin typeface="Times New Roman"/>
              <a:ea typeface="Times New Roman"/>
              <a:cs typeface="Times New Roman"/>
            </a:rPr>
            <a:t>(905) 668-7711
</a:t>
          </a:r>
          <a:r>
            <a:rPr lang="en-US" cap="none" sz="800" b="0" i="0" u="none" baseline="0">
              <a:solidFill>
                <a:srgbClr val="000000"/>
              </a:solidFill>
              <a:latin typeface="Times New Roman"/>
              <a:ea typeface="Times New Roman"/>
              <a:cs typeface="Times New Roman"/>
            </a:rPr>
            <a:t>1-800-372-1102
</a:t>
          </a:r>
          <a:r>
            <a:rPr lang="en-US" cap="none" sz="800" b="0" i="0" u="none" baseline="0">
              <a:solidFill>
                <a:srgbClr val="000000"/>
              </a:solidFill>
              <a:latin typeface="Times New Roman"/>
              <a:ea typeface="Times New Roman"/>
              <a:cs typeface="Times New Roman"/>
            </a:rPr>
            <a:t>Fax: (905) 666-6256
</a:t>
          </a:r>
          <a:r>
            <a:rPr lang="en-US" cap="none" sz="700" b="0" i="0" u="none" baseline="0">
              <a:solidFill>
                <a:srgbClr val="000000"/>
              </a:solidFill>
              <a:latin typeface="Times New Roman"/>
              <a:ea typeface="Times New Roman"/>
              <a:cs typeface="Times New Roman"/>
            </a:rPr>
            <a:t>
</a:t>
          </a:r>
          <a:r>
            <a:rPr lang="en-US" cap="none" sz="700" b="0" i="0" u="none" baseline="0">
              <a:solidFill>
                <a:srgbClr val="000000"/>
              </a:solidFill>
              <a:latin typeface="Arial"/>
              <a:ea typeface="Arial"/>
              <a:cs typeface="Arial"/>
            </a:rPr>
            <a:t>www.region.durham.on.ca</a:t>
          </a:r>
          <a:r>
            <a:rPr lang="en-US" cap="none" sz="800" b="0" i="0" u="none" baseline="0">
              <a:solidFill>
                <a:srgbClr val="000000"/>
              </a:solidFill>
              <a:latin typeface="Arial"/>
              <a:ea typeface="Arial"/>
              <a:cs typeface="Arial"/>
            </a:rPr>
            <a:t>
</a:t>
          </a:r>
        </a:p>
      </xdr:txBody>
    </xdr:sp>
    <xdr:clientData/>
  </xdr:twoCellAnchor>
  <xdr:twoCellAnchor>
    <xdr:from>
      <xdr:col>0</xdr:col>
      <xdr:colOff>0</xdr:colOff>
      <xdr:row>6</xdr:row>
      <xdr:rowOff>123825</xdr:rowOff>
    </xdr:from>
    <xdr:to>
      <xdr:col>1</xdr:col>
      <xdr:colOff>0</xdr:colOff>
      <xdr:row>34</xdr:row>
      <xdr:rowOff>161925</xdr:rowOff>
    </xdr:to>
    <xdr:sp>
      <xdr:nvSpPr>
        <xdr:cNvPr id="2" name="Text Box 4"/>
        <xdr:cNvSpPr txBox="1">
          <a:spLocks noChangeArrowheads="1"/>
        </xdr:cNvSpPr>
      </xdr:nvSpPr>
      <xdr:spPr>
        <a:xfrm>
          <a:off x="0" y="3009900"/>
          <a:ext cx="1962150" cy="101727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Times New Roman"/>
              <a:ea typeface="Times New Roman"/>
              <a:cs typeface="Times New Roman"/>
            </a:rPr>
            <a:t>The Regional
</a:t>
          </a:r>
          <a:r>
            <a:rPr lang="en-US" cap="none" sz="1200" b="0" i="0" u="none" baseline="0">
              <a:solidFill>
                <a:srgbClr val="000000"/>
              </a:solidFill>
              <a:latin typeface="Times New Roman"/>
              <a:ea typeface="Times New Roman"/>
              <a:cs typeface="Times New Roman"/>
            </a:rPr>
            <a:t>Municipality 
</a:t>
          </a:r>
          <a:r>
            <a:rPr lang="en-US" cap="none" sz="1200" b="0" i="0" u="none" baseline="0">
              <a:solidFill>
                <a:srgbClr val="000000"/>
              </a:solidFill>
              <a:latin typeface="Times New Roman"/>
              <a:ea typeface="Times New Roman"/>
              <a:cs typeface="Times New Roman"/>
            </a:rPr>
            <a:t>of Durham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Department of
</a:t>
          </a:r>
          <a:r>
            <a:rPr lang="en-US" cap="none" sz="1200" b="0" i="0" u="none" baseline="0">
              <a:solidFill>
                <a:srgbClr val="000000"/>
              </a:solidFill>
              <a:latin typeface="Times New Roman"/>
              <a:ea typeface="Times New Roman"/>
              <a:cs typeface="Times New Roman"/>
            </a:rPr>
            <a:t>Social Services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Housing Services
</a:t>
          </a:r>
          <a:r>
            <a:rPr lang="en-US" cap="none" sz="1200" b="0" i="0" u="none" baseline="0">
              <a:solidFill>
                <a:srgbClr val="000000"/>
              </a:solidFill>
              <a:latin typeface="Times New Roman"/>
              <a:ea typeface="Times New Roman"/>
              <a:cs typeface="Times New Roman"/>
            </a:rPr>
            <a:t>Division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605 Rossland Rd. E.
</a:t>
          </a:r>
          <a:r>
            <a:rPr lang="en-US" cap="none" sz="1200" b="0" i="0" u="none" baseline="0">
              <a:solidFill>
                <a:srgbClr val="000000"/>
              </a:solidFill>
              <a:latin typeface="Times New Roman"/>
              <a:ea typeface="Times New Roman"/>
              <a:cs typeface="Times New Roman"/>
            </a:rPr>
            <a:t>P.O. Box 623
</a:t>
          </a:r>
          <a:r>
            <a:rPr lang="en-US" cap="none" sz="1200" b="0" i="0" u="none" baseline="0">
              <a:solidFill>
                <a:srgbClr val="000000"/>
              </a:solidFill>
              <a:latin typeface="Times New Roman"/>
              <a:ea typeface="Times New Roman"/>
              <a:cs typeface="Times New Roman"/>
            </a:rPr>
            <a:t>Whitby, Ontario 
</a:t>
          </a:r>
          <a:r>
            <a:rPr lang="en-US" cap="none" sz="1200" b="0" i="0" u="none" baseline="0">
              <a:solidFill>
                <a:srgbClr val="000000"/>
              </a:solidFill>
              <a:latin typeface="Times New Roman"/>
              <a:ea typeface="Times New Roman"/>
              <a:cs typeface="Times New Roman"/>
            </a:rPr>
            <a:t>L1N 6A3
</a:t>
          </a:r>
          <a:r>
            <a:rPr lang="en-US" cap="none" sz="1200" b="0" i="0" u="none" baseline="0">
              <a:solidFill>
                <a:srgbClr val="000000"/>
              </a:solidFill>
              <a:latin typeface="Times New Roman"/>
              <a:ea typeface="Times New Roman"/>
              <a:cs typeface="Times New Roman"/>
            </a:rPr>
            <a:t>Canada
</a:t>
          </a:r>
          <a:r>
            <a:rPr lang="en-US" cap="none" sz="1200" b="0" i="0" u="none" baseline="0">
              <a:solidFill>
                <a:srgbClr val="000000"/>
              </a:solidFill>
              <a:latin typeface="Times New Roman"/>
              <a:ea typeface="Times New Roman"/>
              <a:cs typeface="Times New Roman"/>
            </a:rPr>
            <a:t>(905) 668-7711
</a:t>
          </a:r>
          <a:r>
            <a:rPr lang="en-US" cap="none" sz="1200" b="0" i="0" u="none" baseline="0">
              <a:solidFill>
                <a:srgbClr val="000000"/>
              </a:solidFill>
              <a:latin typeface="Times New Roman"/>
              <a:ea typeface="Times New Roman"/>
              <a:cs typeface="Times New Roman"/>
            </a:rPr>
            <a:t>1-800-372-1102
</a:t>
          </a:r>
          <a:r>
            <a:rPr lang="en-US" cap="none" sz="1200" b="0" i="0" u="none" baseline="0">
              <a:solidFill>
                <a:srgbClr val="000000"/>
              </a:solidFill>
              <a:latin typeface="Times New Roman"/>
              <a:ea typeface="Times New Roman"/>
              <a:cs typeface="Times New Roman"/>
            </a:rPr>
            <a:t>Fax: (905) 666-6225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www.durham.ca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Finance
</a:t>
          </a:r>
          <a:r>
            <a:rPr lang="en-US" cap="none" sz="1200" b="0" i="0" u="none" baseline="0">
              <a:solidFill>
                <a:srgbClr val="000000"/>
              </a:solidFill>
              <a:latin typeface="Times New Roman"/>
              <a:ea typeface="Times New Roman"/>
              <a:cs typeface="Times New Roman"/>
            </a:rPr>
            <a:t>Department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Financial Services
</a:t>
          </a:r>
          <a:r>
            <a:rPr lang="en-US" cap="none" sz="1200" b="0" i="0" u="none" baseline="0">
              <a:solidFill>
                <a:srgbClr val="000000"/>
              </a:solidFill>
              <a:latin typeface="Times New Roman"/>
              <a:ea typeface="Times New Roman"/>
              <a:cs typeface="Times New Roman"/>
            </a:rPr>
            <a:t>Division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605 Rossland Rd. E.
</a:t>
          </a:r>
          <a:r>
            <a:rPr lang="en-US" cap="none" sz="1200" b="0" i="0" u="none" baseline="0">
              <a:solidFill>
                <a:srgbClr val="000000"/>
              </a:solidFill>
              <a:latin typeface="Times New Roman"/>
              <a:ea typeface="Times New Roman"/>
              <a:cs typeface="Times New Roman"/>
            </a:rPr>
            <a:t>P.O. Box 623
</a:t>
          </a:r>
          <a:r>
            <a:rPr lang="en-US" cap="none" sz="1200" b="0" i="0" u="none" baseline="0">
              <a:solidFill>
                <a:srgbClr val="000000"/>
              </a:solidFill>
              <a:latin typeface="Times New Roman"/>
              <a:ea typeface="Times New Roman"/>
              <a:cs typeface="Times New Roman"/>
            </a:rPr>
            <a:t>Whitby, Ontario
</a:t>
          </a:r>
          <a:r>
            <a:rPr lang="en-US" cap="none" sz="1200" b="0" i="0" u="none" baseline="0">
              <a:solidFill>
                <a:srgbClr val="000000"/>
              </a:solidFill>
              <a:latin typeface="Times New Roman"/>
              <a:ea typeface="Times New Roman"/>
              <a:cs typeface="Times New Roman"/>
            </a:rPr>
            <a:t>L1N 6A3
</a:t>
          </a:r>
          <a:r>
            <a:rPr lang="en-US" cap="none" sz="1200" b="0" i="0" u="none" baseline="0">
              <a:solidFill>
                <a:srgbClr val="000000"/>
              </a:solidFill>
              <a:latin typeface="Times New Roman"/>
              <a:ea typeface="Times New Roman"/>
              <a:cs typeface="Times New Roman"/>
            </a:rPr>
            <a:t>Canada
</a:t>
          </a:r>
          <a:r>
            <a:rPr lang="en-US" cap="none" sz="1200" b="0" i="0" u="none" baseline="0">
              <a:solidFill>
                <a:srgbClr val="000000"/>
              </a:solidFill>
              <a:latin typeface="Times New Roman"/>
              <a:ea typeface="Times New Roman"/>
              <a:cs typeface="Times New Roman"/>
            </a:rPr>
            <a:t>(905) 668-7711
</a:t>
          </a:r>
          <a:r>
            <a:rPr lang="en-US" cap="none" sz="1200" b="0" i="0" u="none" baseline="0">
              <a:solidFill>
                <a:srgbClr val="000000"/>
              </a:solidFill>
              <a:latin typeface="Times New Roman"/>
              <a:ea typeface="Times New Roman"/>
              <a:cs typeface="Times New Roman"/>
            </a:rPr>
            <a:t>1-800-372-1102
</a:t>
          </a:r>
          <a:r>
            <a:rPr lang="en-US" cap="none" sz="1200" b="0" i="0" u="none" baseline="0">
              <a:solidFill>
                <a:srgbClr val="000000"/>
              </a:solidFill>
              <a:latin typeface="Times New Roman"/>
              <a:ea typeface="Times New Roman"/>
              <a:cs typeface="Times New Roman"/>
            </a:rPr>
            <a:t>Fax: (905) 666-6256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www.durham.ca</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43</xdr:row>
      <xdr:rowOff>0</xdr:rowOff>
    </xdr:to>
    <xdr:sp>
      <xdr:nvSpPr>
        <xdr:cNvPr id="1" name="Text Box 3"/>
        <xdr:cNvSpPr txBox="1">
          <a:spLocks noChangeArrowheads="1"/>
        </xdr:cNvSpPr>
      </xdr:nvSpPr>
      <xdr:spPr>
        <a:xfrm>
          <a:off x="0" y="533400"/>
          <a:ext cx="0" cy="102298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Times New Roman"/>
              <a:ea typeface="Times New Roman"/>
              <a:cs typeface="Times New Roman"/>
            </a:rPr>
            <a:t>The Regional
</a:t>
          </a:r>
          <a:r>
            <a:rPr lang="en-US" cap="none" sz="1200" b="0" i="0" u="none" baseline="0">
              <a:solidFill>
                <a:srgbClr val="000000"/>
              </a:solidFill>
              <a:latin typeface="Times New Roman"/>
              <a:ea typeface="Times New Roman"/>
              <a:cs typeface="Times New Roman"/>
            </a:rPr>
            <a:t>Municipality 
</a:t>
          </a:r>
          <a:r>
            <a:rPr lang="en-US" cap="none" sz="1200" b="0" i="0" u="none" baseline="0">
              <a:solidFill>
                <a:srgbClr val="000000"/>
              </a:solidFill>
              <a:latin typeface="Times New Roman"/>
              <a:ea typeface="Times New Roman"/>
              <a:cs typeface="Times New Roman"/>
            </a:rPr>
            <a:t>of Durham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Department of
</a:t>
          </a:r>
          <a:r>
            <a:rPr lang="en-US" cap="none" sz="1200" b="0" i="0" u="none" baseline="0">
              <a:solidFill>
                <a:srgbClr val="000000"/>
              </a:solidFill>
              <a:latin typeface="Times New Roman"/>
              <a:ea typeface="Times New Roman"/>
              <a:cs typeface="Times New Roman"/>
            </a:rPr>
            <a:t>Social Services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Housing Services
</a:t>
          </a:r>
          <a:r>
            <a:rPr lang="en-US" cap="none" sz="1200" b="0" i="0" u="none" baseline="0">
              <a:solidFill>
                <a:srgbClr val="000000"/>
              </a:solidFill>
              <a:latin typeface="Times New Roman"/>
              <a:ea typeface="Times New Roman"/>
              <a:cs typeface="Times New Roman"/>
            </a:rPr>
            <a:t>Division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605 Rossland Rd. E.
</a:t>
          </a:r>
          <a:r>
            <a:rPr lang="en-US" cap="none" sz="1200" b="0" i="0" u="none" baseline="0">
              <a:solidFill>
                <a:srgbClr val="000000"/>
              </a:solidFill>
              <a:latin typeface="Times New Roman"/>
              <a:ea typeface="Times New Roman"/>
              <a:cs typeface="Times New Roman"/>
            </a:rPr>
            <a:t>P.O. Box 623
</a:t>
          </a:r>
          <a:r>
            <a:rPr lang="en-US" cap="none" sz="1200" b="0" i="0" u="none" baseline="0">
              <a:solidFill>
                <a:srgbClr val="000000"/>
              </a:solidFill>
              <a:latin typeface="Times New Roman"/>
              <a:ea typeface="Times New Roman"/>
              <a:cs typeface="Times New Roman"/>
            </a:rPr>
            <a:t>Whitby, Ontario L1N 6A3
</a:t>
          </a:r>
          <a:r>
            <a:rPr lang="en-US" cap="none" sz="1200" b="0" i="0" u="none" baseline="0">
              <a:solidFill>
                <a:srgbClr val="000000"/>
              </a:solidFill>
              <a:latin typeface="Times New Roman"/>
              <a:ea typeface="Times New Roman"/>
              <a:cs typeface="Times New Roman"/>
            </a:rPr>
            <a:t>Canada
</a:t>
          </a:r>
          <a:r>
            <a:rPr lang="en-US" cap="none" sz="1200" b="0" i="0" u="none" baseline="0">
              <a:solidFill>
                <a:srgbClr val="000000"/>
              </a:solidFill>
              <a:latin typeface="Times New Roman"/>
              <a:ea typeface="Times New Roman"/>
              <a:cs typeface="Times New Roman"/>
            </a:rPr>
            <a:t>(905) 668-7711
</a:t>
          </a:r>
          <a:r>
            <a:rPr lang="en-US" cap="none" sz="1200" b="0" i="0" u="none" baseline="0">
              <a:solidFill>
                <a:srgbClr val="000000"/>
              </a:solidFill>
              <a:latin typeface="Times New Roman"/>
              <a:ea typeface="Times New Roman"/>
              <a:cs typeface="Times New Roman"/>
            </a:rPr>
            <a:t>1-800-372-1102
</a:t>
          </a:r>
          <a:r>
            <a:rPr lang="en-US" cap="none" sz="1200" b="0" i="0" u="none" baseline="0">
              <a:solidFill>
                <a:srgbClr val="000000"/>
              </a:solidFill>
              <a:latin typeface="Times New Roman"/>
              <a:ea typeface="Times New Roman"/>
              <a:cs typeface="Times New Roman"/>
            </a:rPr>
            <a:t>Fax: (905) 666-6225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www.region.durham.on.ca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Finance
</a:t>
          </a:r>
          <a:r>
            <a:rPr lang="en-US" cap="none" sz="1200" b="0" i="0" u="none" baseline="0">
              <a:solidFill>
                <a:srgbClr val="000000"/>
              </a:solidFill>
              <a:latin typeface="Times New Roman"/>
              <a:ea typeface="Times New Roman"/>
              <a:cs typeface="Times New Roman"/>
            </a:rPr>
            <a:t>Department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Financial Planning
</a:t>
          </a:r>
          <a:r>
            <a:rPr lang="en-US" cap="none" sz="1200" b="0" i="0" u="none" baseline="0">
              <a:solidFill>
                <a:srgbClr val="000000"/>
              </a:solidFill>
              <a:latin typeface="Times New Roman"/>
              <a:ea typeface="Times New Roman"/>
              <a:cs typeface="Times New Roman"/>
            </a:rPr>
            <a:t>Division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605 Rossland Rd. E.
</a:t>
          </a:r>
          <a:r>
            <a:rPr lang="en-US" cap="none" sz="1200" b="0" i="0" u="none" baseline="0">
              <a:solidFill>
                <a:srgbClr val="000000"/>
              </a:solidFill>
              <a:latin typeface="Times New Roman"/>
              <a:ea typeface="Times New Roman"/>
              <a:cs typeface="Times New Roman"/>
            </a:rPr>
            <a:t>P.O. Box 623
</a:t>
          </a:r>
          <a:r>
            <a:rPr lang="en-US" cap="none" sz="1200" b="0" i="0" u="none" baseline="0">
              <a:solidFill>
                <a:srgbClr val="000000"/>
              </a:solidFill>
              <a:latin typeface="Times New Roman"/>
              <a:ea typeface="Times New Roman"/>
              <a:cs typeface="Times New Roman"/>
            </a:rPr>
            <a:t>Whitby, Ontario
</a:t>
          </a:r>
          <a:r>
            <a:rPr lang="en-US" cap="none" sz="1200" b="0" i="0" u="none" baseline="0">
              <a:solidFill>
                <a:srgbClr val="000000"/>
              </a:solidFill>
              <a:latin typeface="Times New Roman"/>
              <a:ea typeface="Times New Roman"/>
              <a:cs typeface="Times New Roman"/>
            </a:rPr>
            <a:t>Canada L1N 6A3
</a:t>
          </a:r>
          <a:r>
            <a:rPr lang="en-US" cap="none" sz="1200" b="0" i="0" u="none" baseline="0">
              <a:solidFill>
                <a:srgbClr val="000000"/>
              </a:solidFill>
              <a:latin typeface="Times New Roman"/>
              <a:ea typeface="Times New Roman"/>
              <a:cs typeface="Times New Roman"/>
            </a:rPr>
            <a:t>(905) 668-7711
</a:t>
          </a:r>
          <a:r>
            <a:rPr lang="en-US" cap="none" sz="1200" b="0" i="0" u="none" baseline="0">
              <a:solidFill>
                <a:srgbClr val="000000"/>
              </a:solidFill>
              <a:latin typeface="Times New Roman"/>
              <a:ea typeface="Times New Roman"/>
              <a:cs typeface="Times New Roman"/>
            </a:rPr>
            <a:t>1-800-372-1102
</a:t>
          </a:r>
          <a:r>
            <a:rPr lang="en-US" cap="none" sz="1200" b="0" i="0" u="none" baseline="0">
              <a:solidFill>
                <a:srgbClr val="000000"/>
              </a:solidFill>
              <a:latin typeface="Times New Roman"/>
              <a:ea typeface="Times New Roman"/>
              <a:cs typeface="Times New Roman"/>
            </a:rPr>
            <a:t>Fax: (905) 666-6256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www.region.durham.on.ca</a:t>
          </a:r>
          <a:r>
            <a:rPr lang="en-US" cap="none" sz="12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aulconnelly\Work%20Files%20&#402;\CCS%20Folder\Jobs\ONPHA%20work\05%20budgeting%20stuff\AIR%20Temp%20-%20City%20of%20Toronto%20all%20providers%20-%20Mar%2016,%2004%20-%20to%20be%20used%20for%20SH%20downlo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 - Identification"/>
      <sheetName val="A2 - Mgmt Reps"/>
      <sheetName val="A3 - Fin Position"/>
      <sheetName val="A4 - Operations"/>
      <sheetName val="A5 - NonShelter"/>
      <sheetName val="A6 - Cap Reserve"/>
      <sheetName val="B1 - Part VI SHRA Subsidy"/>
      <sheetName val="B2 - 100% RGI SHRA Subsidy"/>
      <sheetName val="B3 - Sec 103,106,110"/>
      <sheetName val="B4 - Federal Subsidy - S95PNP"/>
      <sheetName val="B5 - Federal Subsidy - S95MNP"/>
      <sheetName val="B6 - Urban Native"/>
      <sheetName val="B7 - Public Housing"/>
      <sheetName val="B8 - Rent Supp"/>
      <sheetName val="C1 - Statistical"/>
      <sheetName val="C2 - Access"/>
      <sheetName val="D1 - Rents &amp; MRI"/>
      <sheetName val="D3 - Operating Reserve"/>
      <sheetName val="D4-Unit Activity"/>
      <sheetName val="Hide_Tabs"/>
      <sheetName val="Import Sheet"/>
      <sheetName val="ora"/>
    </sheetNames>
    <sheetDataSet>
      <sheetData sheetId="0">
        <row r="11">
          <cell r="C11">
            <v>0</v>
          </cell>
          <cell r="G11">
            <v>0</v>
          </cell>
        </row>
        <row r="53">
          <cell r="C53" t="str">
            <v>SHB 01/02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3.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136"/>
  <sheetViews>
    <sheetView showGridLines="0" tabSelected="1" view="pageBreakPreview" zoomScale="75" zoomScaleSheetLayoutView="75" zoomScalePageLayoutView="0" workbookViewId="0" topLeftCell="A1">
      <selection activeCell="I17" sqref="I17"/>
    </sheetView>
  </sheetViews>
  <sheetFormatPr defaultColWidth="9.140625" defaultRowHeight="12.75"/>
  <cols>
    <col min="1" max="1" width="4.140625" style="144" customWidth="1"/>
    <col min="2" max="3" width="9.140625" style="144" customWidth="1"/>
    <col min="4" max="4" width="3.7109375" style="144" customWidth="1"/>
    <col min="5" max="9" width="9.140625" style="144" customWidth="1"/>
    <col min="10" max="10" width="15.8515625" style="144" customWidth="1"/>
    <col min="11" max="11" width="13.28125" style="144" customWidth="1"/>
    <col min="12" max="16384" width="9.140625" style="144" customWidth="1"/>
  </cols>
  <sheetData>
    <row r="1" ht="19.5" customHeight="1"/>
    <row r="2" spans="1:19" ht="14.25">
      <c r="A2"/>
      <c r="B2"/>
      <c r="C2"/>
      <c r="D2"/>
      <c r="E2"/>
      <c r="F2"/>
      <c r="G2"/>
      <c r="H2"/>
      <c r="I2"/>
      <c r="J2"/>
      <c r="K2"/>
      <c r="L2"/>
      <c r="M2"/>
      <c r="N2"/>
      <c r="O2"/>
      <c r="P2"/>
      <c r="Q2"/>
      <c r="R2"/>
      <c r="S2"/>
    </row>
    <row r="3" spans="1:19" ht="14.25">
      <c r="A3"/>
      <c r="B3"/>
      <c r="C3"/>
      <c r="D3" t="s">
        <v>22</v>
      </c>
      <c r="E3"/>
      <c r="F3"/>
      <c r="G3"/>
      <c r="H3"/>
      <c r="I3"/>
      <c r="J3"/>
      <c r="K3"/>
      <c r="L3"/>
      <c r="M3"/>
      <c r="N3"/>
      <c r="O3"/>
      <c r="P3"/>
      <c r="Q3"/>
      <c r="R3"/>
      <c r="S3"/>
    </row>
    <row r="4" spans="1:19" ht="10.5" customHeight="1">
      <c r="A4"/>
      <c r="B4"/>
      <c r="C4"/>
      <c r="D4"/>
      <c r="E4"/>
      <c r="F4" s="18"/>
      <c r="G4" s="18"/>
      <c r="H4"/>
      <c r="I4"/>
      <c r="J4"/>
      <c r="K4"/>
      <c r="L4"/>
      <c r="M4"/>
      <c r="N4"/>
      <c r="O4"/>
      <c r="P4"/>
      <c r="Q4"/>
      <c r="R4"/>
      <c r="S4"/>
    </row>
    <row r="5" spans="1:19" ht="21" customHeight="1">
      <c r="A5"/>
      <c r="B5"/>
      <c r="C5"/>
      <c r="D5" s="297" t="s">
        <v>261</v>
      </c>
      <c r="E5" s="298"/>
      <c r="F5" s="298"/>
      <c r="G5" s="298"/>
      <c r="H5" s="298"/>
      <c r="I5" s="298"/>
      <c r="J5" s="298"/>
      <c r="K5" s="284"/>
      <c r="L5" s="288"/>
      <c r="M5"/>
      <c r="N5"/>
      <c r="O5"/>
      <c r="P5"/>
      <c r="Q5"/>
      <c r="R5"/>
      <c r="S5"/>
    </row>
    <row r="6" spans="1:19" ht="21" customHeight="1">
      <c r="A6"/>
      <c r="B6"/>
      <c r="C6"/>
      <c r="D6" s="340" t="s">
        <v>270</v>
      </c>
      <c r="E6" s="343"/>
      <c r="F6" s="343"/>
      <c r="G6" s="343"/>
      <c r="H6" s="343"/>
      <c r="I6" s="343"/>
      <c r="J6" s="343"/>
      <c r="K6" s="39"/>
      <c r="L6" s="39"/>
      <c r="M6" s="39"/>
      <c r="N6" s="39"/>
      <c r="O6"/>
      <c r="P6"/>
      <c r="Q6"/>
      <c r="R6"/>
      <c r="S6"/>
    </row>
    <row r="7" spans="1:19" ht="21" customHeight="1">
      <c r="A7"/>
      <c r="B7"/>
      <c r="C7"/>
      <c r="D7" s="302" t="s">
        <v>271</v>
      </c>
      <c r="E7" s="303"/>
      <c r="F7" s="303"/>
      <c r="G7" s="303"/>
      <c r="H7" s="303"/>
      <c r="I7" s="303"/>
      <c r="J7" s="303"/>
      <c r="K7" s="146"/>
      <c r="L7" s="39"/>
      <c r="M7" s="39"/>
      <c r="N7" s="39"/>
      <c r="O7"/>
      <c r="P7"/>
      <c r="Q7"/>
      <c r="R7"/>
      <c r="S7"/>
    </row>
    <row r="8" spans="1:19" ht="19.5" customHeight="1">
      <c r="A8" s="32"/>
      <c r="B8" s="32"/>
      <c r="C8" s="29"/>
      <c r="D8" s="344" t="s">
        <v>266</v>
      </c>
      <c r="E8" s="344"/>
      <c r="F8" s="344"/>
      <c r="G8" s="344"/>
      <c r="H8" s="344"/>
      <c r="I8" s="344"/>
      <c r="J8" s="344"/>
      <c r="K8" s="147"/>
      <c r="L8" s="147"/>
      <c r="M8" s="147"/>
      <c r="N8" s="147"/>
      <c r="O8" s="31"/>
      <c r="P8" s="31"/>
      <c r="Q8" s="31"/>
      <c r="R8" s="31"/>
      <c r="S8" s="31"/>
    </row>
    <row r="9" spans="1:19" ht="31.5" customHeight="1">
      <c r="A9" s="32"/>
      <c r="B9" s="32"/>
      <c r="C9" s="29"/>
      <c r="D9" s="305"/>
      <c r="E9" s="345" t="s">
        <v>267</v>
      </c>
      <c r="F9" s="345"/>
      <c r="G9" s="345"/>
      <c r="H9" s="345"/>
      <c r="I9" s="345"/>
      <c r="J9" s="345"/>
      <c r="K9" s="345"/>
      <c r="L9" s="29"/>
      <c r="M9" s="29"/>
      <c r="N9" s="31"/>
      <c r="O9" s="31"/>
      <c r="P9" s="31"/>
      <c r="Q9" s="31"/>
      <c r="R9" s="31"/>
      <c r="S9" s="31"/>
    </row>
    <row r="10" spans="1:19" ht="13.5" customHeight="1" thickBot="1">
      <c r="A10" s="338" t="s">
        <v>262</v>
      </c>
      <c r="B10" s="338"/>
      <c r="C10" s="338"/>
      <c r="D10" s="338"/>
      <c r="E10" s="338"/>
      <c r="F10" s="338"/>
      <c r="G10" s="338"/>
      <c r="H10" s="338"/>
      <c r="I10" s="338"/>
      <c r="J10" s="338"/>
      <c r="K10" s="338"/>
      <c r="L10" s="260"/>
      <c r="M10" s="29"/>
      <c r="N10" s="31"/>
      <c r="O10" s="31"/>
      <c r="P10" s="31"/>
      <c r="Q10" s="31"/>
      <c r="R10" s="31"/>
      <c r="S10" s="31"/>
    </row>
    <row r="11" spans="1:11" ht="20.25" customHeight="1" thickBot="1" thickTop="1">
      <c r="A11" s="148"/>
      <c r="B11" s="149"/>
      <c r="C11" s="149"/>
      <c r="D11" s="149"/>
      <c r="E11" s="149"/>
      <c r="F11" s="149"/>
      <c r="G11" s="149"/>
      <c r="H11" s="149"/>
      <c r="I11" s="149"/>
      <c r="J11" s="149"/>
      <c r="K11" s="150"/>
    </row>
    <row r="12" ht="12" customHeight="1" thickTop="1"/>
    <row r="13" spans="1:16" s="45" customFormat="1" ht="76.5" customHeight="1">
      <c r="A13" s="337" t="s">
        <v>224</v>
      </c>
      <c r="B13" s="337"/>
      <c r="C13" s="337"/>
      <c r="D13" s="337"/>
      <c r="E13" s="337"/>
      <c r="F13" s="337"/>
      <c r="G13" s="337"/>
      <c r="H13" s="337"/>
      <c r="I13" s="337"/>
      <c r="J13" s="337"/>
      <c r="K13" s="337"/>
      <c r="P13" s="294"/>
    </row>
    <row r="14" spans="1:11" s="45" customFormat="1" ht="9.75" customHeight="1">
      <c r="A14" s="151"/>
      <c r="B14" s="151"/>
      <c r="C14" s="151"/>
      <c r="D14" s="151"/>
      <c r="E14" s="151"/>
      <c r="F14" s="151"/>
      <c r="G14" s="151"/>
      <c r="H14" s="151"/>
      <c r="I14" s="151"/>
      <c r="J14" s="151"/>
      <c r="K14" s="151"/>
    </row>
    <row r="15" s="45" customFormat="1" ht="15">
      <c r="B15" s="45" t="s">
        <v>201</v>
      </c>
    </row>
    <row r="16" s="45" customFormat="1" ht="15">
      <c r="B16" s="45" t="s">
        <v>121</v>
      </c>
    </row>
    <row r="17" s="45" customFormat="1" ht="15">
      <c r="B17" s="45" t="s">
        <v>202</v>
      </c>
    </row>
    <row r="18" s="45" customFormat="1" ht="15">
      <c r="B18" s="45" t="s">
        <v>122</v>
      </c>
    </row>
    <row r="19" spans="2:7" s="45" customFormat="1" ht="15">
      <c r="B19" s="45" t="s">
        <v>123</v>
      </c>
      <c r="G19" s="45" t="s">
        <v>124</v>
      </c>
    </row>
    <row r="20" s="45" customFormat="1" ht="9" customHeight="1"/>
    <row r="21" s="45" customFormat="1" ht="15">
      <c r="A21" s="45" t="s">
        <v>125</v>
      </c>
    </row>
    <row r="22" s="45" customFormat="1" ht="8.25" customHeight="1"/>
    <row r="23" spans="2:11" s="45" customFormat="1" ht="17.25" customHeight="1">
      <c r="B23" s="164" t="s">
        <v>126</v>
      </c>
      <c r="C23" s="164" t="s">
        <v>132</v>
      </c>
      <c r="D23" s="164"/>
      <c r="E23" s="164"/>
      <c r="F23" s="164"/>
      <c r="G23" s="164"/>
      <c r="H23" s="164"/>
      <c r="I23" s="164"/>
      <c r="J23" s="164"/>
      <c r="K23" s="164"/>
    </row>
    <row r="24" spans="2:11" s="45" customFormat="1" ht="17.25" customHeight="1">
      <c r="B24" s="164" t="s">
        <v>127</v>
      </c>
      <c r="C24" s="164" t="s">
        <v>131</v>
      </c>
      <c r="D24" s="164"/>
      <c r="E24" s="164"/>
      <c r="F24" s="164"/>
      <c r="G24" s="164"/>
      <c r="H24" s="164"/>
      <c r="I24" s="164"/>
      <c r="J24" s="164"/>
      <c r="K24" s="164"/>
    </row>
    <row r="25" spans="2:11" s="45" customFormat="1" ht="17.25" customHeight="1">
      <c r="B25" s="164" t="s">
        <v>128</v>
      </c>
      <c r="C25" s="164" t="s">
        <v>120</v>
      </c>
      <c r="D25" s="164"/>
      <c r="E25" s="164"/>
      <c r="F25" s="164"/>
      <c r="G25" s="164"/>
      <c r="H25" s="164"/>
      <c r="I25" s="164"/>
      <c r="J25" s="164"/>
      <c r="K25" s="164"/>
    </row>
    <row r="26" spans="2:11" s="45" customFormat="1" ht="17.25" customHeight="1">
      <c r="B26" s="164" t="s">
        <v>129</v>
      </c>
      <c r="C26" s="164" t="s">
        <v>141</v>
      </c>
      <c r="D26" s="164"/>
      <c r="E26" s="164"/>
      <c r="F26" s="164"/>
      <c r="G26" s="164"/>
      <c r="H26" s="164"/>
      <c r="I26" s="164"/>
      <c r="J26" s="164"/>
      <c r="K26" s="164"/>
    </row>
    <row r="27" s="45" customFormat="1" ht="6" customHeight="1">
      <c r="G27" s="152"/>
    </row>
    <row r="28" spans="2:13" s="45" customFormat="1" ht="12" customHeight="1">
      <c r="B28" s="2" t="s">
        <v>229</v>
      </c>
      <c r="D28" s="2"/>
      <c r="E28" s="2"/>
      <c r="F28" s="2"/>
      <c r="G28" s="165"/>
      <c r="H28" s="2"/>
      <c r="I28" s="2"/>
      <c r="J28" s="2"/>
      <c r="K28" s="2"/>
      <c r="M28" s="2"/>
    </row>
    <row r="29" s="45" customFormat="1" ht="9" customHeight="1">
      <c r="G29" s="152"/>
    </row>
    <row r="30" spans="1:11" s="45" customFormat="1" ht="45" customHeight="1">
      <c r="A30" s="337" t="s">
        <v>225</v>
      </c>
      <c r="B30" s="337"/>
      <c r="C30" s="337"/>
      <c r="D30" s="337"/>
      <c r="E30" s="337"/>
      <c r="F30" s="337"/>
      <c r="G30" s="337"/>
      <c r="H30" s="337"/>
      <c r="I30" s="337"/>
      <c r="J30" s="337"/>
      <c r="K30" s="337"/>
    </row>
    <row r="31" spans="1:11" s="45" customFormat="1" ht="12" customHeight="1">
      <c r="A31" s="151"/>
      <c r="B31" s="151"/>
      <c r="C31" s="151"/>
      <c r="D31" s="151"/>
      <c r="E31" s="151"/>
      <c r="F31" s="151"/>
      <c r="G31" s="151"/>
      <c r="H31" s="151"/>
      <c r="I31" s="151"/>
      <c r="J31" s="151"/>
      <c r="K31" s="151"/>
    </row>
    <row r="32" spans="2:10" ht="12" customHeight="1">
      <c r="B32" s="292" t="s">
        <v>230</v>
      </c>
      <c r="C32" s="292"/>
      <c r="D32" s="292"/>
      <c r="E32" s="292"/>
      <c r="F32" s="292"/>
      <c r="G32" s="292"/>
      <c r="H32" s="292"/>
      <c r="I32" s="292"/>
      <c r="J32" s="292"/>
    </row>
    <row r="33" spans="2:10" ht="21" customHeight="1">
      <c r="B33" s="292" t="s">
        <v>218</v>
      </c>
      <c r="C33" s="292"/>
      <c r="D33" s="292"/>
      <c r="E33" s="292"/>
      <c r="F33" s="292"/>
      <c r="G33" s="292"/>
      <c r="H33" s="292"/>
      <c r="I33" s="292"/>
      <c r="J33" s="292"/>
    </row>
    <row r="34" ht="14.25" customHeight="1">
      <c r="B34" s="144" t="s">
        <v>207</v>
      </c>
    </row>
    <row r="35" spans="1:11" s="45" customFormat="1" ht="12" customHeight="1" thickBot="1">
      <c r="A35" s="152"/>
      <c r="B35" s="152"/>
      <c r="C35" s="152"/>
      <c r="D35" s="152"/>
      <c r="E35" s="152"/>
      <c r="F35" s="152"/>
      <c r="G35" s="152"/>
      <c r="H35" s="152"/>
      <c r="I35" s="152"/>
      <c r="J35" s="152"/>
      <c r="K35" s="152"/>
    </row>
    <row r="36" spans="1:11" ht="20.25" customHeight="1" thickBot="1" thickTop="1">
      <c r="A36" s="332" t="s">
        <v>135</v>
      </c>
      <c r="B36" s="333"/>
      <c r="C36" s="333"/>
      <c r="D36" s="333"/>
      <c r="E36" s="333"/>
      <c r="F36" s="333"/>
      <c r="G36" s="333"/>
      <c r="H36" s="333"/>
      <c r="I36" s="333"/>
      <c r="J36" s="333"/>
      <c r="K36" s="334"/>
    </row>
    <row r="37" s="45" customFormat="1" ht="15.75" thickTop="1"/>
    <row r="38" spans="1:11" s="45" customFormat="1" ht="31.5" customHeight="1">
      <c r="A38" s="337" t="s">
        <v>92</v>
      </c>
      <c r="B38" s="337"/>
      <c r="C38" s="337"/>
      <c r="D38" s="337"/>
      <c r="E38" s="337"/>
      <c r="F38" s="337"/>
      <c r="G38" s="337"/>
      <c r="H38" s="337"/>
      <c r="I38" s="337"/>
      <c r="J38" s="337"/>
      <c r="K38" s="337"/>
    </row>
    <row r="39" s="45" customFormat="1" ht="11.25" customHeight="1"/>
    <row r="40" spans="1:11" s="45" customFormat="1" ht="49.5" customHeight="1">
      <c r="A40" s="337" t="s">
        <v>133</v>
      </c>
      <c r="B40" s="337"/>
      <c r="C40" s="337"/>
      <c r="D40" s="337"/>
      <c r="E40" s="337"/>
      <c r="F40" s="337"/>
      <c r="G40" s="337"/>
      <c r="H40" s="337"/>
      <c r="I40" s="337"/>
      <c r="J40" s="337"/>
      <c r="K40" s="337"/>
    </row>
    <row r="41" s="45" customFormat="1" ht="12" customHeight="1"/>
    <row r="42" spans="1:11" s="45" customFormat="1" ht="46.5" customHeight="1">
      <c r="A42" s="337" t="s">
        <v>208</v>
      </c>
      <c r="B42" s="337"/>
      <c r="C42" s="337"/>
      <c r="D42" s="337"/>
      <c r="E42" s="337"/>
      <c r="F42" s="337"/>
      <c r="G42" s="337"/>
      <c r="H42" s="337"/>
      <c r="I42" s="337"/>
      <c r="J42" s="337"/>
      <c r="K42" s="337"/>
    </row>
    <row r="43" s="45" customFormat="1" ht="12" customHeight="1"/>
    <row r="44" spans="1:11" s="45" customFormat="1" ht="64.5" customHeight="1">
      <c r="A44" s="337" t="s">
        <v>209</v>
      </c>
      <c r="B44" s="337"/>
      <c r="C44" s="337"/>
      <c r="D44" s="337"/>
      <c r="E44" s="337"/>
      <c r="F44" s="337"/>
      <c r="G44" s="337"/>
      <c r="H44" s="337"/>
      <c r="I44" s="337"/>
      <c r="J44" s="337"/>
      <c r="K44" s="337"/>
    </row>
    <row r="45" spans="1:11" s="45" customFormat="1" ht="21.75" customHeight="1">
      <c r="A45" s="46"/>
      <c r="B45" s="289" t="s">
        <v>231</v>
      </c>
      <c r="C45" s="287"/>
      <c r="D45" s="287"/>
      <c r="E45" s="44"/>
      <c r="F45" s="44"/>
      <c r="G45" s="44"/>
      <c r="H45" s="44"/>
      <c r="I45" s="44"/>
      <c r="J45" s="153" t="s">
        <v>138</v>
      </c>
      <c r="K45" s="47"/>
    </row>
    <row r="46" ht="19.5" customHeight="1"/>
    <row r="47" spans="1:19" ht="14.25">
      <c r="A47"/>
      <c r="B47"/>
      <c r="C47"/>
      <c r="D47"/>
      <c r="E47"/>
      <c r="F47"/>
      <c r="G47"/>
      <c r="H47"/>
      <c r="I47"/>
      <c r="J47"/>
      <c r="K47"/>
      <c r="L47"/>
      <c r="M47"/>
      <c r="N47"/>
      <c r="O47"/>
      <c r="P47"/>
      <c r="Q47"/>
      <c r="R47"/>
      <c r="S47"/>
    </row>
    <row r="48" spans="1:19" ht="14.25">
      <c r="A48"/>
      <c r="B48"/>
      <c r="C48"/>
      <c r="D48" t="s">
        <v>22</v>
      </c>
      <c r="E48"/>
      <c r="F48"/>
      <c r="G48"/>
      <c r="H48"/>
      <c r="I48"/>
      <c r="J48"/>
      <c r="K48"/>
      <c r="L48"/>
      <c r="M48"/>
      <c r="N48"/>
      <c r="O48"/>
      <c r="P48"/>
      <c r="Q48"/>
      <c r="R48"/>
      <c r="S48"/>
    </row>
    <row r="49" spans="1:19" ht="15.75">
      <c r="A49"/>
      <c r="B49"/>
      <c r="C49"/>
      <c r="D49"/>
      <c r="E49"/>
      <c r="F49" s="18"/>
      <c r="G49" s="18"/>
      <c r="H49"/>
      <c r="I49"/>
      <c r="J49"/>
      <c r="K49"/>
      <c r="L49"/>
      <c r="M49"/>
      <c r="N49"/>
      <c r="O49"/>
      <c r="P49"/>
      <c r="Q49"/>
      <c r="R49"/>
      <c r="S49"/>
    </row>
    <row r="50" spans="1:19" ht="21" customHeight="1">
      <c r="A50"/>
      <c r="B50"/>
      <c r="C50"/>
      <c r="D50" s="297" t="s">
        <v>263</v>
      </c>
      <c r="E50" s="298"/>
      <c r="F50" s="298"/>
      <c r="G50" s="298"/>
      <c r="H50" s="298"/>
      <c r="I50" s="298"/>
      <c r="J50" s="298"/>
      <c r="K50" s="284"/>
      <c r="L50"/>
      <c r="M50"/>
      <c r="N50"/>
      <c r="O50"/>
      <c r="P50"/>
      <c r="Q50"/>
      <c r="R50"/>
      <c r="S50"/>
    </row>
    <row r="51" spans="1:19" ht="15.75">
      <c r="A51"/>
      <c r="B51"/>
      <c r="C51"/>
      <c r="D51" s="20"/>
      <c r="E51" s="20"/>
      <c r="F51" s="39"/>
      <c r="G51" s="39"/>
      <c r="H51" s="39"/>
      <c r="I51" s="39"/>
      <c r="J51" s="39"/>
      <c r="K51" s="39"/>
      <c r="L51" s="39"/>
      <c r="M51" s="39"/>
      <c r="N51" s="39"/>
      <c r="O51"/>
      <c r="P51"/>
      <c r="Q51"/>
      <c r="R51"/>
      <c r="S51"/>
    </row>
    <row r="52" spans="1:19" ht="19.5" customHeight="1">
      <c r="A52"/>
      <c r="B52"/>
      <c r="C52"/>
      <c r="D52" s="340"/>
      <c r="E52" s="340"/>
      <c r="F52" s="340"/>
      <c r="G52" s="340"/>
      <c r="H52" s="340"/>
      <c r="I52" s="340"/>
      <c r="J52" s="340"/>
      <c r="K52" s="340"/>
      <c r="L52" s="39"/>
      <c r="M52" s="39"/>
      <c r="N52" s="39"/>
      <c r="O52"/>
      <c r="P52"/>
      <c r="Q52"/>
      <c r="R52"/>
      <c r="S52"/>
    </row>
    <row r="53" spans="1:19" ht="33" customHeight="1">
      <c r="A53" s="32"/>
      <c r="B53" s="32"/>
      <c r="C53" s="29"/>
      <c r="D53" s="300"/>
      <c r="E53" s="307" t="str">
        <f>$E$9</f>
        <v>REGULAR HOUSING PROVIDERS</v>
      </c>
      <c r="F53" s="307"/>
      <c r="G53" s="307"/>
      <c r="H53" s="307"/>
      <c r="I53" s="307"/>
      <c r="J53" s="307"/>
      <c r="K53" s="307"/>
      <c r="L53" s="147"/>
      <c r="M53" s="147"/>
      <c r="N53" s="147"/>
      <c r="O53" s="31"/>
      <c r="P53" s="31"/>
      <c r="Q53" s="31"/>
      <c r="R53" s="31"/>
      <c r="S53" s="31"/>
    </row>
    <row r="54" spans="1:19" ht="18">
      <c r="A54" s="32"/>
      <c r="B54" s="32"/>
      <c r="C54" s="29"/>
      <c r="D54" s="29"/>
      <c r="E54" s="339"/>
      <c r="F54" s="339"/>
      <c r="G54" s="339"/>
      <c r="H54" s="339"/>
      <c r="I54" s="339"/>
      <c r="J54" s="339"/>
      <c r="K54" s="339"/>
      <c r="L54" s="29"/>
      <c r="M54" s="29"/>
      <c r="N54" s="31"/>
      <c r="O54" s="31"/>
      <c r="P54" s="31"/>
      <c r="Q54" s="31"/>
      <c r="R54" s="31"/>
      <c r="S54" s="31"/>
    </row>
    <row r="55" spans="1:19" ht="20.25" customHeight="1" thickBot="1">
      <c r="A55" s="338" t="s">
        <v>262</v>
      </c>
      <c r="B55" s="338"/>
      <c r="C55" s="338"/>
      <c r="D55" s="338"/>
      <c r="E55" s="338"/>
      <c r="F55" s="338"/>
      <c r="G55" s="338"/>
      <c r="H55" s="338"/>
      <c r="I55" s="338"/>
      <c r="J55" s="338"/>
      <c r="K55" s="338"/>
      <c r="L55" s="260"/>
      <c r="M55" s="260"/>
      <c r="N55" s="260"/>
      <c r="O55" s="260"/>
      <c r="P55" s="260"/>
      <c r="Q55" s="260"/>
      <c r="R55" s="260"/>
      <c r="S55" s="260"/>
    </row>
    <row r="56" spans="1:11" ht="20.25" customHeight="1" thickBot="1" thickTop="1">
      <c r="A56" s="332" t="s">
        <v>177</v>
      </c>
      <c r="B56" s="333"/>
      <c r="C56" s="333"/>
      <c r="D56" s="333"/>
      <c r="E56" s="333"/>
      <c r="F56" s="333"/>
      <c r="G56" s="333"/>
      <c r="H56" s="333"/>
      <c r="I56" s="333"/>
      <c r="J56" s="333"/>
      <c r="K56" s="334"/>
    </row>
    <row r="57" spans="1:19" ht="11.25" customHeight="1" thickTop="1">
      <c r="A57" s="341"/>
      <c r="B57" s="341"/>
      <c r="C57" s="341"/>
      <c r="D57" s="341"/>
      <c r="E57" s="341"/>
      <c r="F57" s="341"/>
      <c r="G57" s="341"/>
      <c r="H57" s="341"/>
      <c r="I57" s="341"/>
      <c r="J57" s="341"/>
      <c r="K57" s="341"/>
      <c r="L57" s="341"/>
      <c r="M57" s="341"/>
      <c r="N57" s="341"/>
      <c r="O57" s="341"/>
      <c r="P57" s="341"/>
      <c r="Q57" s="341"/>
      <c r="R57" s="341"/>
      <c r="S57" s="341"/>
    </row>
    <row r="58" spans="1:11" ht="32.25" customHeight="1">
      <c r="A58" s="347" t="s">
        <v>210</v>
      </c>
      <c r="B58" s="347"/>
      <c r="C58" s="347"/>
      <c r="D58" s="347"/>
      <c r="E58" s="347"/>
      <c r="F58" s="347"/>
      <c r="G58" s="347"/>
      <c r="H58" s="347"/>
      <c r="I58" s="347"/>
      <c r="J58" s="347"/>
      <c r="K58" s="347"/>
    </row>
    <row r="59" spans="1:11" ht="8.25" customHeight="1">
      <c r="A59" s="293"/>
      <c r="B59" s="293"/>
      <c r="C59" s="293"/>
      <c r="D59" s="293"/>
      <c r="E59" s="293"/>
      <c r="F59" s="293"/>
      <c r="G59" s="293"/>
      <c r="H59" s="293"/>
      <c r="I59" s="293"/>
      <c r="J59" s="293"/>
      <c r="K59" s="293"/>
    </row>
    <row r="60" spans="1:11" ht="16.5" customHeight="1">
      <c r="A60" s="45" t="s">
        <v>235</v>
      </c>
      <c r="B60" s="45"/>
      <c r="C60" s="45"/>
      <c r="D60" s="45"/>
      <c r="E60" s="45"/>
      <c r="F60" s="45"/>
      <c r="G60" s="45"/>
      <c r="H60" s="45"/>
      <c r="I60" s="45"/>
      <c r="J60" s="45"/>
      <c r="K60" s="45"/>
    </row>
    <row r="61" spans="1:11" ht="7.5" customHeight="1">
      <c r="A61" s="45"/>
      <c r="B61" s="45"/>
      <c r="C61" s="45"/>
      <c r="D61" s="45"/>
      <c r="E61" s="45"/>
      <c r="F61" s="45"/>
      <c r="G61" s="45"/>
      <c r="H61" s="45"/>
      <c r="I61" s="45"/>
      <c r="J61" s="45"/>
      <c r="K61" s="45"/>
    </row>
    <row r="62" spans="1:11" ht="33" customHeight="1">
      <c r="A62" s="342" t="s">
        <v>233</v>
      </c>
      <c r="B62" s="342"/>
      <c r="C62" s="342"/>
      <c r="D62" s="342"/>
      <c r="E62" s="342"/>
      <c r="F62" s="342"/>
      <c r="G62" s="342"/>
      <c r="H62" s="342"/>
      <c r="I62" s="342"/>
      <c r="J62" s="342"/>
      <c r="K62" s="342"/>
    </row>
    <row r="63" spans="1:11" ht="7.5" customHeight="1">
      <c r="A63" s="45"/>
      <c r="B63" s="45"/>
      <c r="C63" s="45"/>
      <c r="D63" s="45"/>
      <c r="E63" s="45"/>
      <c r="F63" s="45"/>
      <c r="G63" s="45"/>
      <c r="H63" s="45"/>
      <c r="I63" s="45"/>
      <c r="J63" s="45"/>
      <c r="K63" s="45"/>
    </row>
    <row r="64" spans="1:11" ht="48" customHeight="1">
      <c r="A64" s="342" t="s">
        <v>236</v>
      </c>
      <c r="B64" s="342"/>
      <c r="C64" s="342"/>
      <c r="D64" s="342"/>
      <c r="E64" s="342"/>
      <c r="F64" s="342"/>
      <c r="G64" s="342"/>
      <c r="H64" s="342"/>
      <c r="I64" s="342"/>
      <c r="J64" s="342"/>
      <c r="K64" s="342"/>
    </row>
    <row r="65" spans="1:11" ht="7.5" customHeight="1">
      <c r="A65" s="45"/>
      <c r="B65" s="45"/>
      <c r="C65" s="45"/>
      <c r="D65" s="45"/>
      <c r="E65" s="45"/>
      <c r="F65" s="45"/>
      <c r="G65" s="45"/>
      <c r="H65" s="45"/>
      <c r="I65" s="45"/>
      <c r="J65" s="45"/>
      <c r="K65" s="45"/>
    </row>
    <row r="66" spans="1:11" ht="37.5" customHeight="1">
      <c r="A66" s="342" t="s">
        <v>237</v>
      </c>
      <c r="B66" s="342"/>
      <c r="C66" s="342"/>
      <c r="D66" s="342"/>
      <c r="E66" s="342"/>
      <c r="F66" s="342"/>
      <c r="G66" s="342"/>
      <c r="H66" s="342"/>
      <c r="I66" s="342"/>
      <c r="J66" s="342"/>
      <c r="K66" s="342"/>
    </row>
    <row r="67" spans="1:11" ht="7.5" customHeight="1">
      <c r="A67" s="45"/>
      <c r="B67" s="45"/>
      <c r="C67" s="45"/>
      <c r="D67" s="45"/>
      <c r="E67" s="45"/>
      <c r="F67" s="45"/>
      <c r="G67" s="45"/>
      <c r="H67" s="45"/>
      <c r="I67" s="45"/>
      <c r="J67" s="45"/>
      <c r="K67" s="45"/>
    </row>
    <row r="68" spans="1:11" ht="28.5" customHeight="1">
      <c r="A68" s="346" t="s">
        <v>222</v>
      </c>
      <c r="B68" s="346"/>
      <c r="C68" s="346"/>
      <c r="D68" s="346"/>
      <c r="E68" s="346"/>
      <c r="F68" s="346"/>
      <c r="G68" s="346"/>
      <c r="H68" s="346"/>
      <c r="I68" s="346"/>
      <c r="J68" s="346"/>
      <c r="K68" s="346"/>
    </row>
    <row r="69" spans="1:11" ht="11.25" customHeight="1" thickBot="1">
      <c r="A69" s="45"/>
      <c r="B69" s="45"/>
      <c r="C69" s="45"/>
      <c r="D69" s="45"/>
      <c r="E69" s="45"/>
      <c r="F69" s="45"/>
      <c r="G69" s="45"/>
      <c r="H69" s="45"/>
      <c r="I69" s="45"/>
      <c r="J69" s="45"/>
      <c r="K69" s="45"/>
    </row>
    <row r="70" spans="1:11" ht="20.25" customHeight="1" thickBot="1" thickTop="1">
      <c r="A70" s="332" t="s">
        <v>154</v>
      </c>
      <c r="B70" s="333"/>
      <c r="C70" s="333"/>
      <c r="D70" s="333"/>
      <c r="E70" s="333"/>
      <c r="F70" s="333"/>
      <c r="G70" s="333"/>
      <c r="H70" s="333"/>
      <c r="I70" s="333"/>
      <c r="J70" s="333"/>
      <c r="K70" s="334"/>
    </row>
    <row r="71" s="45" customFormat="1" ht="12.75" customHeight="1" thickTop="1"/>
    <row r="72" spans="1:11" s="45" customFormat="1" ht="30" customHeight="1">
      <c r="A72" s="342" t="s">
        <v>226</v>
      </c>
      <c r="B72" s="342"/>
      <c r="C72" s="342"/>
      <c r="D72" s="342"/>
      <c r="E72" s="342"/>
      <c r="F72" s="342"/>
      <c r="G72" s="342"/>
      <c r="H72" s="342"/>
      <c r="I72" s="342"/>
      <c r="J72" s="342"/>
      <c r="K72" s="342"/>
    </row>
    <row r="73" s="45" customFormat="1" ht="9.75" customHeight="1"/>
    <row r="74" spans="1:11" s="45" customFormat="1" ht="29.25" customHeight="1">
      <c r="A74" s="342" t="s">
        <v>220</v>
      </c>
      <c r="B74" s="342"/>
      <c r="C74" s="342"/>
      <c r="D74" s="342"/>
      <c r="E74" s="342"/>
      <c r="F74" s="342"/>
      <c r="G74" s="342"/>
      <c r="H74" s="342"/>
      <c r="I74" s="342"/>
      <c r="J74" s="342"/>
      <c r="K74" s="342"/>
    </row>
    <row r="75" s="45" customFormat="1" ht="9" customHeight="1"/>
    <row r="76" spans="1:11" s="45" customFormat="1" ht="17.25" customHeight="1">
      <c r="A76" s="46" t="s">
        <v>93</v>
      </c>
      <c r="B76" s="337" t="s">
        <v>189</v>
      </c>
      <c r="C76" s="337"/>
      <c r="D76" s="337"/>
      <c r="E76" s="337"/>
      <c r="F76" s="337"/>
      <c r="G76" s="337"/>
      <c r="H76" s="337"/>
      <c r="I76" s="337"/>
      <c r="J76" s="337"/>
      <c r="K76" s="337"/>
    </row>
    <row r="77" spans="1:11" s="45" customFormat="1" ht="7.5" customHeight="1">
      <c r="A77" s="46"/>
      <c r="B77" s="44"/>
      <c r="C77" s="44"/>
      <c r="D77" s="44"/>
      <c r="E77" s="44"/>
      <c r="F77" s="44"/>
      <c r="G77" s="44"/>
      <c r="H77" s="44"/>
      <c r="I77" s="44"/>
      <c r="J77" s="44"/>
      <c r="K77" s="44"/>
    </row>
    <row r="78" spans="1:11" s="45" customFormat="1" ht="14.25" customHeight="1">
      <c r="A78" s="46" t="s">
        <v>94</v>
      </c>
      <c r="B78" s="335" t="s">
        <v>203</v>
      </c>
      <c r="C78" s="335"/>
      <c r="D78" s="335"/>
      <c r="E78" s="335"/>
      <c r="F78" s="335"/>
      <c r="G78" s="335"/>
      <c r="H78" s="335"/>
      <c r="I78" s="335"/>
      <c r="J78" s="335"/>
      <c r="K78" s="335"/>
    </row>
    <row r="79" spans="1:11" s="45" customFormat="1" ht="7.5" customHeight="1">
      <c r="A79" s="46"/>
      <c r="B79" s="44"/>
      <c r="C79" s="44"/>
      <c r="D79" s="44"/>
      <c r="E79" s="44"/>
      <c r="F79" s="44"/>
      <c r="G79" s="44"/>
      <c r="H79" s="44"/>
      <c r="I79" s="44"/>
      <c r="J79" s="44"/>
      <c r="K79" s="44"/>
    </row>
    <row r="80" spans="1:11" s="45" customFormat="1" ht="13.5" customHeight="1">
      <c r="A80" s="46" t="s">
        <v>95</v>
      </c>
      <c r="B80" s="335" t="s">
        <v>190</v>
      </c>
      <c r="C80" s="335"/>
      <c r="D80" s="335"/>
      <c r="E80" s="335"/>
      <c r="F80" s="335"/>
      <c r="G80" s="335"/>
      <c r="H80" s="335"/>
      <c r="I80" s="335"/>
      <c r="J80" s="335"/>
      <c r="K80" s="335"/>
    </row>
    <row r="81" spans="1:11" s="45" customFormat="1" ht="7.5" customHeight="1">
      <c r="A81" s="46"/>
      <c r="B81" s="44"/>
      <c r="C81" s="44"/>
      <c r="D81" s="44"/>
      <c r="E81" s="44"/>
      <c r="F81" s="44"/>
      <c r="G81" s="44"/>
      <c r="H81" s="44"/>
      <c r="I81" s="44"/>
      <c r="J81" s="44"/>
      <c r="K81" s="44"/>
    </row>
    <row r="82" spans="1:11" s="45" customFormat="1" ht="14.25" customHeight="1">
      <c r="A82" s="46" t="s">
        <v>96</v>
      </c>
      <c r="B82" s="335" t="s">
        <v>191</v>
      </c>
      <c r="C82" s="335"/>
      <c r="D82" s="335"/>
      <c r="E82" s="335"/>
      <c r="F82" s="335"/>
      <c r="G82" s="335"/>
      <c r="H82" s="335"/>
      <c r="I82" s="335"/>
      <c r="J82" s="335"/>
      <c r="K82" s="335"/>
    </row>
    <row r="83" spans="1:11" s="45" customFormat="1" ht="7.5" customHeight="1">
      <c r="A83" s="46"/>
      <c r="B83" s="44"/>
      <c r="C83" s="44"/>
      <c r="D83" s="44"/>
      <c r="E83" s="44"/>
      <c r="F83" s="44"/>
      <c r="G83" s="44"/>
      <c r="H83" s="44"/>
      <c r="I83" s="44"/>
      <c r="J83" s="44"/>
      <c r="K83" s="44"/>
    </row>
    <row r="84" spans="1:11" s="45" customFormat="1" ht="30.75" customHeight="1">
      <c r="A84" s="46" t="s">
        <v>97</v>
      </c>
      <c r="B84" s="336" t="s">
        <v>238</v>
      </c>
      <c r="C84" s="336"/>
      <c r="D84" s="336"/>
      <c r="E84" s="336"/>
      <c r="F84" s="336"/>
      <c r="G84" s="336"/>
      <c r="H84" s="336"/>
      <c r="I84" s="336"/>
      <c r="J84" s="336"/>
      <c r="K84" s="336"/>
    </row>
    <row r="85" spans="1:11" s="45" customFormat="1" ht="7.5" customHeight="1">
      <c r="A85" s="46"/>
      <c r="B85" s="44"/>
      <c r="C85" s="44"/>
      <c r="D85" s="44"/>
      <c r="E85" s="44"/>
      <c r="F85" s="44"/>
      <c r="G85" s="44"/>
      <c r="H85" s="44"/>
      <c r="I85" s="44"/>
      <c r="J85" s="44"/>
      <c r="K85" s="44"/>
    </row>
    <row r="86" spans="1:11" s="45" customFormat="1" ht="15" customHeight="1">
      <c r="A86" s="46" t="s">
        <v>98</v>
      </c>
      <c r="B86" s="335" t="s">
        <v>192</v>
      </c>
      <c r="C86" s="335"/>
      <c r="D86" s="335"/>
      <c r="E86" s="335"/>
      <c r="F86" s="335"/>
      <c r="G86" s="335"/>
      <c r="H86" s="335"/>
      <c r="I86" s="335"/>
      <c r="J86" s="335"/>
      <c r="K86" s="335"/>
    </row>
    <row r="87" spans="1:11" s="45" customFormat="1" ht="7.5" customHeight="1">
      <c r="A87" s="46"/>
      <c r="B87" s="44"/>
      <c r="C87" s="44"/>
      <c r="D87" s="44"/>
      <c r="E87" s="44"/>
      <c r="F87" s="44"/>
      <c r="G87" s="44"/>
      <c r="H87" s="44"/>
      <c r="I87" s="44"/>
      <c r="J87" s="44"/>
      <c r="K87" s="44"/>
    </row>
    <row r="88" spans="1:11" s="45" customFormat="1" ht="30" customHeight="1">
      <c r="A88" s="46" t="s">
        <v>99</v>
      </c>
      <c r="B88" s="335" t="s">
        <v>211</v>
      </c>
      <c r="C88" s="335"/>
      <c r="D88" s="335"/>
      <c r="E88" s="335"/>
      <c r="F88" s="335"/>
      <c r="G88" s="335"/>
      <c r="H88" s="335"/>
      <c r="I88" s="335"/>
      <c r="J88" s="335"/>
      <c r="K88" s="335"/>
    </row>
    <row r="89" spans="1:11" s="45" customFormat="1" ht="7.5" customHeight="1">
      <c r="A89" s="46"/>
      <c r="B89" s="44"/>
      <c r="C89" s="44"/>
      <c r="D89" s="44"/>
      <c r="E89" s="44"/>
      <c r="F89" s="44"/>
      <c r="G89" s="44"/>
      <c r="H89" s="44"/>
      <c r="I89" s="44"/>
      <c r="J89" s="44"/>
      <c r="K89" s="44"/>
    </row>
    <row r="90" spans="1:11" ht="29.25" customHeight="1">
      <c r="A90" s="46" t="s">
        <v>100</v>
      </c>
      <c r="B90" s="336" t="s">
        <v>221</v>
      </c>
      <c r="C90" s="336"/>
      <c r="D90" s="336"/>
      <c r="E90" s="336"/>
      <c r="F90" s="336"/>
      <c r="G90" s="336"/>
      <c r="H90" s="336"/>
      <c r="I90" s="336"/>
      <c r="J90" s="336"/>
      <c r="K90" s="336"/>
    </row>
    <row r="91" spans="1:11" ht="15" customHeight="1">
      <c r="A91" s="46"/>
      <c r="B91" s="44"/>
      <c r="C91" s="44"/>
      <c r="D91" s="44"/>
      <c r="E91" s="44"/>
      <c r="F91" s="44"/>
      <c r="G91" s="44"/>
      <c r="H91" s="44"/>
      <c r="I91" s="44"/>
      <c r="J91" s="44"/>
      <c r="K91" s="44"/>
    </row>
    <row r="92" spans="1:11" ht="17.25" customHeight="1">
      <c r="A92" s="46"/>
      <c r="B92" s="289" t="s">
        <v>231</v>
      </c>
      <c r="C92" s="287"/>
      <c r="D92" s="287"/>
      <c r="E92" s="44"/>
      <c r="F92" s="44"/>
      <c r="G92" s="44"/>
      <c r="H92" s="44"/>
      <c r="I92" s="44"/>
      <c r="J92" s="153" t="s">
        <v>139</v>
      </c>
      <c r="K92" s="47"/>
    </row>
    <row r="93" ht="19.5" customHeight="1"/>
    <row r="94" spans="1:19" ht="14.25">
      <c r="A94"/>
      <c r="B94"/>
      <c r="C94"/>
      <c r="D94"/>
      <c r="E94"/>
      <c r="F94"/>
      <c r="G94"/>
      <c r="H94"/>
      <c r="I94"/>
      <c r="J94"/>
      <c r="K94"/>
      <c r="L94"/>
      <c r="M94"/>
      <c r="N94"/>
      <c r="O94"/>
      <c r="P94"/>
      <c r="Q94"/>
      <c r="R94"/>
      <c r="S94"/>
    </row>
    <row r="95" spans="1:19" ht="15">
      <c r="A95" s="46"/>
      <c r="B95"/>
      <c r="C95"/>
      <c r="D95" t="s">
        <v>22</v>
      </c>
      <c r="E95"/>
      <c r="F95"/>
      <c r="G95"/>
      <c r="H95"/>
      <c r="I95"/>
      <c r="J95"/>
      <c r="K95"/>
      <c r="L95"/>
      <c r="M95"/>
      <c r="N95"/>
      <c r="O95"/>
      <c r="P95"/>
      <c r="Q95"/>
      <c r="R95"/>
      <c r="S95"/>
    </row>
    <row r="96" spans="1:19" ht="15.75">
      <c r="A96"/>
      <c r="B96"/>
      <c r="C96"/>
      <c r="D96"/>
      <c r="E96"/>
      <c r="F96" s="18"/>
      <c r="G96" s="18"/>
      <c r="H96"/>
      <c r="I96"/>
      <c r="J96"/>
      <c r="K96"/>
      <c r="L96"/>
      <c r="M96"/>
      <c r="N96"/>
      <c r="O96"/>
      <c r="P96"/>
      <c r="Q96"/>
      <c r="R96"/>
      <c r="S96"/>
    </row>
    <row r="97" spans="1:19" ht="21" customHeight="1">
      <c r="A97"/>
      <c r="B97"/>
      <c r="C97"/>
      <c r="D97" s="297" t="s">
        <v>263</v>
      </c>
      <c r="E97" s="298"/>
      <c r="F97" s="298"/>
      <c r="G97" s="298"/>
      <c r="H97" s="298"/>
      <c r="I97" s="298"/>
      <c r="J97" s="298"/>
      <c r="K97" s="284"/>
      <c r="L97"/>
      <c r="M97"/>
      <c r="N97"/>
      <c r="O97"/>
      <c r="P97"/>
      <c r="Q97"/>
      <c r="R97"/>
      <c r="S97"/>
    </row>
    <row r="98" spans="1:19" ht="18">
      <c r="A98"/>
      <c r="B98"/>
      <c r="C98"/>
      <c r="D98" s="20"/>
      <c r="E98" s="339"/>
      <c r="F98" s="339"/>
      <c r="G98" s="339"/>
      <c r="H98" s="339"/>
      <c r="I98" s="339"/>
      <c r="J98" s="339"/>
      <c r="K98" s="339"/>
      <c r="L98" s="39"/>
      <c r="M98" s="39"/>
      <c r="N98" s="39"/>
      <c r="O98"/>
      <c r="P98"/>
      <c r="Q98"/>
      <c r="R98"/>
      <c r="S98"/>
    </row>
    <row r="99" spans="1:19" ht="19.5" customHeight="1">
      <c r="A99"/>
      <c r="B99"/>
      <c r="C99"/>
      <c r="D99" s="340"/>
      <c r="E99" s="340"/>
      <c r="F99" s="340"/>
      <c r="G99" s="340"/>
      <c r="H99" s="340"/>
      <c r="I99" s="340"/>
      <c r="J99" s="340"/>
      <c r="K99" s="340"/>
      <c r="L99" s="39"/>
      <c r="M99" s="39"/>
      <c r="N99" s="39"/>
      <c r="O99"/>
      <c r="P99"/>
      <c r="Q99"/>
      <c r="R99"/>
      <c r="S99"/>
    </row>
    <row r="100" spans="1:19" ht="19.5" customHeight="1">
      <c r="A100"/>
      <c r="B100" s="32"/>
      <c r="C100" s="29"/>
      <c r="D100" s="300"/>
      <c r="E100" s="307" t="str">
        <f>$E$53</f>
        <v>REGULAR HOUSING PROVIDERS</v>
      </c>
      <c r="F100" s="307"/>
      <c r="G100" s="307"/>
      <c r="H100" s="307"/>
      <c r="I100" s="307"/>
      <c r="J100" s="300"/>
      <c r="K100" s="299"/>
      <c r="L100" s="147"/>
      <c r="M100" s="147"/>
      <c r="N100" s="147"/>
      <c r="O100" s="31"/>
      <c r="P100" s="31"/>
      <c r="Q100" s="31"/>
      <c r="R100" s="31"/>
      <c r="S100" s="31"/>
    </row>
    <row r="101" spans="1:19" ht="18">
      <c r="A101"/>
      <c r="B101" s="32"/>
      <c r="C101" s="29"/>
      <c r="D101" s="29"/>
      <c r="E101" s="339"/>
      <c r="F101" s="339"/>
      <c r="G101" s="339"/>
      <c r="H101" s="339"/>
      <c r="I101" s="339"/>
      <c r="J101" s="339"/>
      <c r="K101" s="339"/>
      <c r="L101" s="29"/>
      <c r="M101" s="29"/>
      <c r="N101" s="31"/>
      <c r="O101" s="31"/>
      <c r="P101" s="31"/>
      <c r="Q101" s="31"/>
      <c r="R101" s="31"/>
      <c r="S101" s="31"/>
    </row>
    <row r="102" spans="1:19" ht="20.25" customHeight="1" thickBot="1">
      <c r="A102" s="338" t="s">
        <v>262</v>
      </c>
      <c r="B102" s="338"/>
      <c r="C102" s="338"/>
      <c r="D102" s="338"/>
      <c r="E102" s="338"/>
      <c r="F102" s="338"/>
      <c r="G102" s="338"/>
      <c r="H102" s="338"/>
      <c r="I102" s="338"/>
      <c r="J102" s="338"/>
      <c r="K102" s="338"/>
      <c r="L102" s="260"/>
      <c r="M102" s="260"/>
      <c r="N102" s="260"/>
      <c r="O102" s="260"/>
      <c r="P102" s="260"/>
      <c r="Q102" s="260"/>
      <c r="R102" s="260"/>
      <c r="S102" s="260"/>
    </row>
    <row r="103" spans="1:11" s="45" customFormat="1" ht="20.25" customHeight="1" thickBot="1" thickTop="1">
      <c r="A103" s="332" t="s">
        <v>178</v>
      </c>
      <c r="B103" s="333"/>
      <c r="C103" s="333"/>
      <c r="D103" s="333"/>
      <c r="E103" s="333"/>
      <c r="F103" s="333"/>
      <c r="G103" s="333"/>
      <c r="H103" s="333"/>
      <c r="I103" s="333"/>
      <c r="J103" s="333"/>
      <c r="K103" s="334"/>
    </row>
    <row r="104" spans="1:11" s="45" customFormat="1" ht="14.25" customHeight="1" thickTop="1">
      <c r="A104" s="32"/>
      <c r="B104" s="44"/>
      <c r="C104" s="44"/>
      <c r="D104" s="44"/>
      <c r="E104" s="44"/>
      <c r="F104" s="44"/>
      <c r="G104" s="44"/>
      <c r="H104" s="44"/>
      <c r="I104" s="44"/>
      <c r="J104" s="44"/>
      <c r="K104" s="44"/>
    </row>
    <row r="105" spans="1:11" ht="29.25" customHeight="1">
      <c r="A105" s="46" t="s">
        <v>134</v>
      </c>
      <c r="B105" s="335" t="s">
        <v>193</v>
      </c>
      <c r="C105" s="335"/>
      <c r="D105" s="335"/>
      <c r="E105" s="335"/>
      <c r="F105" s="335"/>
      <c r="G105" s="335"/>
      <c r="H105" s="335"/>
      <c r="I105" s="335"/>
      <c r="J105" s="335"/>
      <c r="K105" s="335"/>
    </row>
    <row r="106" spans="1:11" s="45" customFormat="1" ht="10.5" customHeight="1">
      <c r="A106" s="144"/>
      <c r="B106" s="144"/>
      <c r="C106" s="144"/>
      <c r="D106" s="144"/>
      <c r="E106" s="144"/>
      <c r="F106" s="144"/>
      <c r="G106" s="144"/>
      <c r="H106" s="144"/>
      <c r="I106" s="144"/>
      <c r="J106" s="144"/>
      <c r="K106" s="144"/>
    </row>
    <row r="107" spans="1:11" s="45" customFormat="1" ht="30.75" customHeight="1">
      <c r="A107" s="46" t="s">
        <v>137</v>
      </c>
      <c r="B107" s="335" t="s">
        <v>185</v>
      </c>
      <c r="C107" s="335"/>
      <c r="D107" s="335"/>
      <c r="E107" s="335"/>
      <c r="F107" s="335"/>
      <c r="G107" s="335"/>
      <c r="H107" s="335"/>
      <c r="I107" s="335"/>
      <c r="J107" s="335"/>
      <c r="K107" s="335"/>
    </row>
    <row r="108" spans="1:11" s="45" customFormat="1" ht="8.25" customHeight="1">
      <c r="A108" s="46"/>
      <c r="B108" s="44"/>
      <c r="C108" s="44"/>
      <c r="D108" s="44"/>
      <c r="E108" s="44"/>
      <c r="G108" s="44"/>
      <c r="H108" s="44"/>
      <c r="I108" s="44"/>
      <c r="J108" s="44"/>
      <c r="K108" s="44"/>
    </row>
    <row r="109" spans="1:6" s="45" customFormat="1" ht="18" customHeight="1">
      <c r="A109" s="46"/>
      <c r="F109" s="166" t="s">
        <v>186</v>
      </c>
    </row>
    <row r="110" ht="6.75" customHeight="1"/>
    <row r="111" spans="1:11" s="45" customFormat="1" ht="18" customHeight="1">
      <c r="A111" s="144"/>
      <c r="B111" s="335" t="s">
        <v>200</v>
      </c>
      <c r="C111" s="335"/>
      <c r="D111" s="335"/>
      <c r="E111" s="335"/>
      <c r="F111" s="335"/>
      <c r="G111" s="335"/>
      <c r="H111" s="335"/>
      <c r="I111" s="335"/>
      <c r="J111" s="335"/>
      <c r="K111" s="335"/>
    </row>
    <row r="112" spans="1:11" s="45" customFormat="1" ht="7.5" customHeight="1">
      <c r="A112" s="144"/>
      <c r="B112" s="44"/>
      <c r="C112" s="44"/>
      <c r="D112" s="44"/>
      <c r="E112" s="44"/>
      <c r="F112" s="44"/>
      <c r="G112" s="44"/>
      <c r="H112" s="44"/>
      <c r="I112" s="44"/>
      <c r="J112" s="44"/>
      <c r="K112" s="44"/>
    </row>
    <row r="113" spans="1:11" s="45" customFormat="1" ht="30" customHeight="1">
      <c r="A113" s="144"/>
      <c r="B113" s="259" t="s">
        <v>187</v>
      </c>
      <c r="C113" s="335" t="s">
        <v>204</v>
      </c>
      <c r="D113" s="335"/>
      <c r="E113" s="335"/>
      <c r="F113" s="335"/>
      <c r="G113" s="335"/>
      <c r="H113" s="335"/>
      <c r="I113" s="335"/>
      <c r="J113" s="335"/>
      <c r="K113" s="335"/>
    </row>
    <row r="114" s="45" customFormat="1" ht="6.75" customHeight="1">
      <c r="A114" s="46"/>
    </row>
    <row r="115" spans="1:11" s="45" customFormat="1" ht="14.25" customHeight="1">
      <c r="A115" s="46"/>
      <c r="B115" s="259" t="s">
        <v>188</v>
      </c>
      <c r="C115" s="335" t="s">
        <v>205</v>
      </c>
      <c r="D115" s="335"/>
      <c r="E115" s="335"/>
      <c r="F115" s="335"/>
      <c r="G115" s="335"/>
      <c r="H115" s="335"/>
      <c r="I115" s="335"/>
      <c r="J115" s="335"/>
      <c r="K115" s="335"/>
    </row>
    <row r="116" s="45" customFormat="1" ht="5.25" customHeight="1">
      <c r="A116" s="46"/>
    </row>
    <row r="117" spans="1:11" s="45" customFormat="1" ht="31.5" customHeight="1">
      <c r="A117" s="46"/>
      <c r="B117" s="335" t="s">
        <v>206</v>
      </c>
      <c r="C117" s="335"/>
      <c r="D117" s="335"/>
      <c r="E117" s="335"/>
      <c r="F117" s="335"/>
      <c r="G117" s="335"/>
      <c r="H117" s="335"/>
      <c r="I117" s="335"/>
      <c r="J117" s="335"/>
      <c r="K117" s="335"/>
    </row>
    <row r="118" spans="1:11" s="45" customFormat="1" ht="13.5" customHeight="1">
      <c r="A118" s="46"/>
      <c r="B118" s="166"/>
      <c r="C118" s="44"/>
      <c r="D118" s="44"/>
      <c r="E118" s="44"/>
      <c r="F118" s="44"/>
      <c r="G118" s="44"/>
      <c r="H118" s="44"/>
      <c r="I118" s="44"/>
      <c r="J118" s="44"/>
      <c r="K118" s="44"/>
    </row>
    <row r="119" spans="1:11" s="45" customFormat="1" ht="45" customHeight="1">
      <c r="A119" s="46" t="s">
        <v>179</v>
      </c>
      <c r="B119" s="336" t="s">
        <v>242</v>
      </c>
      <c r="C119" s="336"/>
      <c r="D119" s="336"/>
      <c r="E119" s="336"/>
      <c r="F119" s="336"/>
      <c r="G119" s="336"/>
      <c r="H119" s="336"/>
      <c r="I119" s="336"/>
      <c r="J119" s="336"/>
      <c r="K119" s="336"/>
    </row>
    <row r="120" spans="1:11" s="45" customFormat="1" ht="13.5" customHeight="1">
      <c r="A120" s="46"/>
      <c r="B120" s="166"/>
      <c r="C120" s="44"/>
      <c r="D120" s="44"/>
      <c r="E120" s="44"/>
      <c r="F120" s="44"/>
      <c r="G120" s="44"/>
      <c r="H120" s="44"/>
      <c r="I120" s="44"/>
      <c r="J120" s="44"/>
      <c r="K120" s="44"/>
    </row>
    <row r="121" spans="1:11" s="45" customFormat="1" ht="45.75" customHeight="1">
      <c r="A121" s="46" t="s">
        <v>180</v>
      </c>
      <c r="B121" s="336" t="s">
        <v>243</v>
      </c>
      <c r="C121" s="336"/>
      <c r="D121" s="336"/>
      <c r="E121" s="336"/>
      <c r="F121" s="336"/>
      <c r="G121" s="336"/>
      <c r="H121" s="336"/>
      <c r="I121" s="336"/>
      <c r="J121" s="336"/>
      <c r="K121" s="336"/>
    </row>
    <row r="122" spans="1:11" s="45" customFormat="1" ht="13.5" customHeight="1">
      <c r="A122" s="46"/>
      <c r="B122" s="166"/>
      <c r="C122" s="44"/>
      <c r="D122" s="44"/>
      <c r="E122" s="44"/>
      <c r="F122" s="44"/>
      <c r="G122" s="44"/>
      <c r="H122" s="44"/>
      <c r="I122" s="44"/>
      <c r="J122" s="44"/>
      <c r="K122" s="44"/>
    </row>
    <row r="123" spans="1:11" s="45" customFormat="1" ht="60.75" customHeight="1">
      <c r="A123" s="261" t="s">
        <v>181</v>
      </c>
      <c r="B123" s="336" t="s">
        <v>244</v>
      </c>
      <c r="C123" s="336"/>
      <c r="D123" s="336"/>
      <c r="E123" s="336"/>
      <c r="F123" s="336"/>
      <c r="G123" s="336"/>
      <c r="H123" s="336"/>
      <c r="I123" s="336"/>
      <c r="J123" s="336"/>
      <c r="K123" s="336"/>
    </row>
    <row r="124" spans="1:11" s="45" customFormat="1" ht="1.5" customHeight="1" hidden="1">
      <c r="A124" s="46"/>
      <c r="B124" s="44"/>
      <c r="C124" s="44"/>
      <c r="D124" s="44"/>
      <c r="E124" s="44"/>
      <c r="F124" s="44"/>
      <c r="G124" s="44"/>
      <c r="H124" s="44"/>
      <c r="I124" s="44"/>
      <c r="J124" s="44"/>
      <c r="K124" s="44"/>
    </row>
    <row r="125" s="45" customFormat="1" ht="11.25" customHeight="1" thickBot="1"/>
    <row r="126" spans="1:11" s="45" customFormat="1" ht="19.5" customHeight="1" thickBot="1" thickTop="1">
      <c r="A126" s="332" t="s">
        <v>136</v>
      </c>
      <c r="B126" s="333"/>
      <c r="C126" s="333"/>
      <c r="D126" s="333"/>
      <c r="E126" s="333"/>
      <c r="F126" s="333"/>
      <c r="G126" s="333"/>
      <c r="H126" s="333"/>
      <c r="I126" s="333"/>
      <c r="J126" s="333"/>
      <c r="K126" s="334"/>
    </row>
    <row r="127" s="45" customFormat="1" ht="12" customHeight="1" thickTop="1"/>
    <row r="128" spans="1:11" s="45" customFormat="1" ht="49.5" customHeight="1">
      <c r="A128" s="337" t="s">
        <v>245</v>
      </c>
      <c r="B128" s="337"/>
      <c r="C128" s="337"/>
      <c r="D128" s="337"/>
      <c r="E128" s="337"/>
      <c r="F128" s="337"/>
      <c r="G128" s="337"/>
      <c r="H128" s="337"/>
      <c r="I128" s="337"/>
      <c r="J128" s="337"/>
      <c r="K128" s="337"/>
    </row>
    <row r="129" s="45" customFormat="1" ht="11.25" customHeight="1"/>
    <row r="130" spans="2:11" s="45" customFormat="1" ht="32.25" customHeight="1">
      <c r="B130" s="337" t="s">
        <v>246</v>
      </c>
      <c r="C130" s="337"/>
      <c r="D130" s="337"/>
      <c r="E130" s="337"/>
      <c r="F130" s="337"/>
      <c r="G130" s="337"/>
      <c r="H130" s="337"/>
      <c r="I130" s="337"/>
      <c r="J130" s="337"/>
      <c r="K130" s="337"/>
    </row>
    <row r="131" s="45" customFormat="1" ht="11.25" customHeight="1"/>
    <row r="132" spans="2:11" s="45" customFormat="1" ht="16.5" customHeight="1">
      <c r="B132" s="337" t="s">
        <v>106</v>
      </c>
      <c r="C132" s="337"/>
      <c r="D132" s="337"/>
      <c r="E132" s="337"/>
      <c r="F132" s="337"/>
      <c r="G132" s="337"/>
      <c r="H132" s="337"/>
      <c r="I132" s="337"/>
      <c r="J132" s="337"/>
      <c r="K132" s="337"/>
    </row>
    <row r="133" spans="1:11" s="45" customFormat="1" ht="11.25" customHeight="1">
      <c r="A133" s="46"/>
      <c r="B133" s="44"/>
      <c r="C133" s="44"/>
      <c r="D133" s="44"/>
      <c r="E133" s="44"/>
      <c r="F133" s="44"/>
      <c r="G133" s="44"/>
      <c r="H133" s="44"/>
      <c r="I133" s="44"/>
      <c r="J133" s="44"/>
      <c r="K133" s="44"/>
    </row>
    <row r="134" spans="2:11" s="45" customFormat="1" ht="45.75" customHeight="1">
      <c r="B134" s="337" t="s">
        <v>217</v>
      </c>
      <c r="C134" s="337"/>
      <c r="D134" s="337"/>
      <c r="E134" s="337"/>
      <c r="F134" s="337"/>
      <c r="G134" s="337"/>
      <c r="H134" s="337"/>
      <c r="I134" s="337"/>
      <c r="J134" s="337"/>
      <c r="K134" s="337"/>
    </row>
    <row r="135" spans="2:11" s="45" customFormat="1" ht="12.75" customHeight="1">
      <c r="B135" s="151"/>
      <c r="C135" s="151"/>
      <c r="D135" s="151"/>
      <c r="E135" s="151"/>
      <c r="F135" s="151"/>
      <c r="G135" s="151"/>
      <c r="H135" s="151"/>
      <c r="I135" s="151"/>
      <c r="J135" s="151"/>
      <c r="K135" s="151"/>
    </row>
    <row r="136" spans="1:11" s="45" customFormat="1" ht="21.75" customHeight="1">
      <c r="A136" s="46"/>
      <c r="B136" s="289" t="s">
        <v>231</v>
      </c>
      <c r="C136" s="287"/>
      <c r="D136" s="287"/>
      <c r="E136" s="44"/>
      <c r="F136" s="44"/>
      <c r="G136" s="44"/>
      <c r="H136" s="44"/>
      <c r="I136" s="44"/>
      <c r="J136" s="153" t="s">
        <v>140</v>
      </c>
      <c r="K136" s="47"/>
    </row>
    <row r="137" s="45" customFormat="1" ht="15"/>
    <row r="138" s="45" customFormat="1" ht="15"/>
    <row r="139" s="45" customFormat="1" ht="15"/>
    <row r="140" s="45" customFormat="1" ht="15"/>
    <row r="141" s="45" customFormat="1" ht="15"/>
    <row r="142" s="45" customFormat="1" ht="15"/>
    <row r="143" s="45" customFormat="1" ht="15"/>
    <row r="144" s="45" customFormat="1" ht="15"/>
    <row r="145" s="45" customFormat="1" ht="15"/>
    <row r="146" s="45" customFormat="1" ht="15"/>
    <row r="147" s="45" customFormat="1" ht="15"/>
    <row r="148" s="45" customFormat="1" ht="15"/>
    <row r="149" s="45" customFormat="1" ht="15"/>
    <row r="150" s="45" customFormat="1" ht="15"/>
    <row r="151" s="45" customFormat="1" ht="15"/>
    <row r="152" s="45" customFormat="1" ht="15"/>
    <row r="153" s="45" customFormat="1" ht="15"/>
    <row r="154" s="45" customFormat="1" ht="15"/>
    <row r="155" s="45" customFormat="1" ht="15"/>
    <row r="156" s="45" customFormat="1" ht="15"/>
    <row r="157" s="45" customFormat="1" ht="15"/>
    <row r="158" s="45" customFormat="1" ht="15"/>
    <row r="159" s="45" customFormat="1" ht="15"/>
    <row r="160" s="45" customFormat="1" ht="15"/>
    <row r="161" s="45" customFormat="1" ht="15"/>
    <row r="162" s="45" customFormat="1" ht="15"/>
    <row r="163" s="45" customFormat="1" ht="15"/>
    <row r="164" s="45" customFormat="1" ht="15"/>
    <row r="165" s="45" customFormat="1" ht="15"/>
    <row r="166" s="45" customFormat="1" ht="15"/>
    <row r="167" s="45" customFormat="1" ht="15"/>
    <row r="168" s="45" customFormat="1" ht="15"/>
    <row r="169" s="45" customFormat="1" ht="15"/>
    <row r="170" s="45" customFormat="1" ht="15"/>
    <row r="171" s="45" customFormat="1" ht="15"/>
    <row r="172" s="45" customFormat="1" ht="15"/>
    <row r="173" s="45" customFormat="1" ht="15"/>
    <row r="174" s="45" customFormat="1" ht="15"/>
    <row r="175" s="45" customFormat="1" ht="15"/>
    <row r="176" s="45" customFormat="1" ht="15"/>
    <row r="177" s="45" customFormat="1" ht="15"/>
    <row r="178" s="45" customFormat="1" ht="15"/>
    <row r="179" s="45" customFormat="1" ht="15"/>
    <row r="180" s="45" customFormat="1" ht="15"/>
    <row r="181" s="45" customFormat="1" ht="15"/>
    <row r="182" s="45" customFormat="1" ht="15"/>
    <row r="183" s="45" customFormat="1" ht="15"/>
    <row r="184" s="45" customFormat="1" ht="15"/>
    <row r="185" s="45" customFormat="1" ht="15"/>
    <row r="186" s="45" customFormat="1" ht="15"/>
    <row r="187" s="45" customFormat="1" ht="15"/>
    <row r="188" s="45" customFormat="1" ht="15"/>
    <row r="189" s="45" customFormat="1" ht="15"/>
    <row r="190" s="45" customFormat="1" ht="15"/>
    <row r="191" s="45" customFormat="1" ht="15"/>
    <row r="192" s="45" customFormat="1" ht="15"/>
    <row r="193" s="45" customFormat="1" ht="15"/>
    <row r="194" s="45" customFormat="1" ht="15"/>
    <row r="195" s="45" customFormat="1" ht="15"/>
    <row r="196" s="45" customFormat="1" ht="15"/>
    <row r="197" s="45" customFormat="1" ht="15"/>
    <row r="198" s="45" customFormat="1" ht="15"/>
    <row r="199" s="45" customFormat="1" ht="15"/>
    <row r="200" s="45" customFormat="1" ht="15"/>
    <row r="201" s="45" customFormat="1" ht="15"/>
    <row r="202" s="45" customFormat="1" ht="15"/>
    <row r="203" s="45" customFormat="1" ht="15"/>
    <row r="204" s="45" customFormat="1" ht="15"/>
    <row r="205" s="45" customFormat="1" ht="15"/>
    <row r="206" s="45" customFormat="1" ht="15"/>
    <row r="207" s="45" customFormat="1" ht="15"/>
    <row r="208" s="45" customFormat="1" ht="15"/>
    <row r="209" s="45" customFormat="1" ht="15"/>
    <row r="210" s="45" customFormat="1" ht="15"/>
    <row r="211" s="45" customFormat="1" ht="15"/>
    <row r="212" s="45" customFormat="1" ht="15"/>
    <row r="213" s="45" customFormat="1" ht="15"/>
    <row r="214" s="45" customFormat="1" ht="15"/>
    <row r="215" s="45" customFormat="1" ht="15"/>
    <row r="216" s="45" customFormat="1" ht="15"/>
    <row r="217" s="45" customFormat="1" ht="15"/>
    <row r="218" s="45" customFormat="1" ht="15"/>
    <row r="219" s="45" customFormat="1" ht="15"/>
    <row r="220" s="45" customFormat="1" ht="15"/>
    <row r="221" s="45" customFormat="1" ht="15"/>
    <row r="222" s="45" customFormat="1" ht="15"/>
    <row r="223" s="45" customFormat="1" ht="15"/>
    <row r="224" s="45" customFormat="1" ht="15"/>
    <row r="225" s="45" customFormat="1" ht="15"/>
    <row r="226" s="45" customFormat="1" ht="15"/>
    <row r="227" s="45" customFormat="1" ht="15"/>
    <row r="228" s="45" customFormat="1" ht="15"/>
    <row r="229" s="45" customFormat="1" ht="15"/>
    <row r="230" s="45" customFormat="1" ht="15"/>
    <row r="231" s="45" customFormat="1" ht="15"/>
    <row r="232" s="45" customFormat="1" ht="15"/>
    <row r="233" s="45" customFormat="1" ht="15"/>
    <row r="234" s="45" customFormat="1" ht="15"/>
    <row r="235" s="45" customFormat="1" ht="15"/>
    <row r="236" s="45" customFormat="1" ht="15"/>
    <row r="237" s="45" customFormat="1" ht="15"/>
    <row r="238" s="45" customFormat="1" ht="15"/>
    <row r="239" s="45" customFormat="1" ht="15"/>
    <row r="240" s="45" customFormat="1" ht="15"/>
    <row r="241" s="45" customFormat="1" ht="15"/>
    <row r="242" s="45" customFormat="1" ht="15"/>
    <row r="243" s="45" customFormat="1" ht="15"/>
    <row r="244" s="45" customFormat="1" ht="15"/>
    <row r="245" s="45" customFormat="1" ht="15"/>
    <row r="246" s="45" customFormat="1" ht="15"/>
    <row r="247" s="45" customFormat="1" ht="15"/>
    <row r="248" s="45" customFormat="1" ht="15"/>
    <row r="249" s="45" customFormat="1" ht="15"/>
    <row r="250" s="45" customFormat="1" ht="15"/>
    <row r="251" s="45" customFormat="1" ht="15"/>
    <row r="252" s="45" customFormat="1" ht="15"/>
    <row r="253" s="45" customFormat="1" ht="15"/>
    <row r="254" s="45" customFormat="1" ht="15"/>
    <row r="255" s="45" customFormat="1" ht="15"/>
    <row r="256" s="45" customFormat="1" ht="15"/>
    <row r="257" s="45" customFormat="1" ht="15"/>
    <row r="258" s="45" customFormat="1" ht="15"/>
    <row r="259" s="45" customFormat="1" ht="15"/>
    <row r="260" s="45" customFormat="1" ht="15"/>
    <row r="261" s="45" customFormat="1" ht="15"/>
    <row r="262" s="45" customFormat="1" ht="15"/>
    <row r="263" s="45" customFormat="1" ht="15"/>
    <row r="264" s="45" customFormat="1" ht="15"/>
    <row r="265" s="45" customFormat="1" ht="15"/>
    <row r="266" s="45" customFormat="1" ht="15"/>
    <row r="267" s="45" customFormat="1" ht="15"/>
    <row r="268" s="45" customFormat="1" ht="15"/>
    <row r="269" s="45" customFormat="1" ht="15"/>
    <row r="270" s="45" customFormat="1" ht="15"/>
    <row r="271" s="45" customFormat="1" ht="15"/>
    <row r="272" s="45" customFormat="1" ht="15"/>
    <row r="273" s="45" customFormat="1" ht="15"/>
    <row r="274" s="45" customFormat="1" ht="15"/>
    <row r="275" s="45" customFormat="1" ht="15"/>
    <row r="276" s="45" customFormat="1" ht="15"/>
    <row r="277" s="45" customFormat="1" ht="15"/>
    <row r="278" s="45" customFormat="1" ht="15"/>
    <row r="279" s="45" customFormat="1" ht="15"/>
    <row r="280" s="45" customFormat="1" ht="15"/>
    <row r="281" s="45" customFormat="1" ht="15"/>
    <row r="282" s="45" customFormat="1" ht="15"/>
    <row r="283" s="45" customFormat="1" ht="15"/>
    <row r="284" s="45" customFormat="1" ht="15"/>
    <row r="285" s="45" customFormat="1" ht="15"/>
    <row r="286" s="45" customFormat="1" ht="15"/>
    <row r="287" s="45" customFormat="1" ht="15"/>
    <row r="288" s="45" customFormat="1" ht="15"/>
    <row r="289" s="45" customFormat="1" ht="15"/>
    <row r="290" s="45" customFormat="1" ht="15"/>
    <row r="291" s="45" customFormat="1" ht="15"/>
    <row r="292" s="45" customFormat="1" ht="15"/>
    <row r="293" s="45" customFormat="1" ht="15"/>
    <row r="294" s="45" customFormat="1" ht="15"/>
    <row r="295" s="45" customFormat="1" ht="15"/>
    <row r="296" s="45" customFormat="1" ht="15"/>
    <row r="297" s="45" customFormat="1" ht="15"/>
    <row r="298" s="45" customFormat="1" ht="15"/>
    <row r="299" s="45" customFormat="1" ht="15"/>
    <row r="300" s="45" customFormat="1" ht="15"/>
    <row r="301" s="45" customFormat="1" ht="15"/>
    <row r="302" s="45" customFormat="1" ht="15"/>
    <row r="303" s="45" customFormat="1" ht="15"/>
    <row r="304" s="45" customFormat="1" ht="15"/>
    <row r="305" s="45" customFormat="1" ht="15"/>
    <row r="306" s="45" customFormat="1" ht="15"/>
    <row r="307" s="45" customFormat="1" ht="15"/>
    <row r="308" s="45" customFormat="1" ht="15"/>
    <row r="309" s="45" customFormat="1" ht="15"/>
    <row r="310" s="45" customFormat="1" ht="15"/>
    <row r="311" s="45" customFormat="1" ht="15"/>
    <row r="312" s="45" customFormat="1" ht="15"/>
    <row r="313" s="45" customFormat="1" ht="15"/>
    <row r="314" s="45" customFormat="1" ht="15"/>
    <row r="315" s="45" customFormat="1" ht="15"/>
    <row r="316" s="45" customFormat="1" ht="15"/>
    <row r="317" s="45" customFormat="1" ht="15"/>
    <row r="318" s="45" customFormat="1" ht="15"/>
    <row r="319" s="45" customFormat="1" ht="15"/>
    <row r="320" s="45" customFormat="1" ht="15"/>
    <row r="321" s="45" customFormat="1" ht="15"/>
    <row r="322" s="45" customFormat="1" ht="15"/>
    <row r="323" s="45" customFormat="1" ht="15"/>
    <row r="324" s="45" customFormat="1" ht="15"/>
    <row r="325" s="45" customFormat="1" ht="15"/>
    <row r="326" s="45" customFormat="1" ht="15"/>
    <row r="327" s="45" customFormat="1" ht="15"/>
    <row r="328" s="45" customFormat="1" ht="15"/>
    <row r="329" s="45" customFormat="1" ht="15"/>
    <row r="330" s="45" customFormat="1" ht="15"/>
    <row r="331" s="45" customFormat="1" ht="15"/>
    <row r="332" s="45" customFormat="1" ht="15"/>
    <row r="333" s="45" customFormat="1" ht="15"/>
    <row r="334" s="45" customFormat="1" ht="15"/>
    <row r="335" s="45" customFormat="1" ht="15"/>
    <row r="336" s="45" customFormat="1" ht="15"/>
    <row r="337" s="45" customFormat="1" ht="15"/>
    <row r="338" s="45" customFormat="1" ht="15"/>
    <row r="339" s="45" customFormat="1" ht="15"/>
    <row r="340" s="45" customFormat="1" ht="15"/>
    <row r="341" s="45" customFormat="1" ht="15"/>
    <row r="342" s="45" customFormat="1" ht="15"/>
    <row r="343" s="45" customFormat="1" ht="15"/>
    <row r="344" s="45" customFormat="1" ht="15"/>
    <row r="345" s="45" customFormat="1" ht="15"/>
    <row r="346" s="45" customFormat="1" ht="15"/>
    <row r="347" s="45" customFormat="1" ht="15"/>
    <row r="348" s="45" customFormat="1" ht="15"/>
    <row r="349" s="45" customFormat="1" ht="15"/>
    <row r="350" s="45" customFormat="1" ht="15"/>
    <row r="351" s="45" customFormat="1" ht="15"/>
    <row r="352" s="45" customFormat="1" ht="15"/>
    <row r="353" s="45" customFormat="1" ht="15"/>
    <row r="354" s="45" customFormat="1" ht="15"/>
    <row r="355" s="45" customFormat="1" ht="15"/>
    <row r="356" s="45" customFormat="1" ht="15"/>
    <row r="357" s="45" customFormat="1" ht="15"/>
    <row r="358" s="45" customFormat="1" ht="15"/>
    <row r="359" s="45" customFormat="1" ht="15"/>
    <row r="360" s="45" customFormat="1" ht="15"/>
    <row r="361" s="45" customFormat="1" ht="15"/>
    <row r="362" s="45" customFormat="1" ht="15"/>
    <row r="363" s="45" customFormat="1" ht="15"/>
    <row r="364" s="45" customFormat="1" ht="15"/>
    <row r="365" s="45" customFormat="1" ht="15"/>
    <row r="366" s="45" customFormat="1" ht="15"/>
    <row r="367" s="45" customFormat="1" ht="15"/>
    <row r="368" s="45" customFormat="1" ht="15"/>
    <row r="369" s="45" customFormat="1" ht="15"/>
    <row r="370" s="45" customFormat="1" ht="15"/>
    <row r="371" s="45" customFormat="1" ht="15"/>
    <row r="372" s="45" customFormat="1" ht="15"/>
    <row r="373" s="45" customFormat="1" ht="15"/>
    <row r="374" s="45" customFormat="1" ht="15"/>
    <row r="375" s="45" customFormat="1" ht="15"/>
    <row r="376" s="45" customFormat="1" ht="15"/>
    <row r="377" s="45" customFormat="1" ht="15"/>
    <row r="378" s="45" customFormat="1" ht="15"/>
    <row r="379" s="45" customFormat="1" ht="15"/>
    <row r="380" s="45" customFormat="1" ht="15"/>
    <row r="381" s="45" customFormat="1" ht="15"/>
    <row r="382" s="45" customFormat="1" ht="15"/>
    <row r="383" s="45" customFormat="1" ht="15"/>
    <row r="384" s="45" customFormat="1" ht="15"/>
    <row r="385" s="45" customFormat="1" ht="15"/>
    <row r="386" s="45" customFormat="1" ht="15"/>
    <row r="387" s="45" customFormat="1" ht="15"/>
  </sheetData>
  <sheetProtection/>
  <mergeCells count="51">
    <mergeCell ref="A74:K74"/>
    <mergeCell ref="B117:K117"/>
    <mergeCell ref="B107:K107"/>
    <mergeCell ref="B111:K111"/>
    <mergeCell ref="E98:K98"/>
    <mergeCell ref="E101:K101"/>
    <mergeCell ref="C115:K115"/>
    <mergeCell ref="B78:K78"/>
    <mergeCell ref="B80:K80"/>
    <mergeCell ref="B86:K86"/>
    <mergeCell ref="A102:K102"/>
    <mergeCell ref="B88:K88"/>
    <mergeCell ref="B84:K84"/>
    <mergeCell ref="A56:K56"/>
    <mergeCell ref="A68:K68"/>
    <mergeCell ref="A70:K70"/>
    <mergeCell ref="A58:K58"/>
    <mergeCell ref="A62:K62"/>
    <mergeCell ref="A66:K66"/>
    <mergeCell ref="D6:J6"/>
    <mergeCell ref="D8:J8"/>
    <mergeCell ref="A38:K38"/>
    <mergeCell ref="A44:K44"/>
    <mergeCell ref="A30:K30"/>
    <mergeCell ref="A13:K13"/>
    <mergeCell ref="A42:K42"/>
    <mergeCell ref="A36:K36"/>
    <mergeCell ref="E9:K9"/>
    <mergeCell ref="A57:S57"/>
    <mergeCell ref="B134:K134"/>
    <mergeCell ref="A64:K64"/>
    <mergeCell ref="D99:K99"/>
    <mergeCell ref="B130:K130"/>
    <mergeCell ref="B82:K82"/>
    <mergeCell ref="B132:K132"/>
    <mergeCell ref="A72:K72"/>
    <mergeCell ref="A103:K103"/>
    <mergeCell ref="B76:K76"/>
    <mergeCell ref="A10:K10"/>
    <mergeCell ref="A55:K55"/>
    <mergeCell ref="E54:K54"/>
    <mergeCell ref="A40:K40"/>
    <mergeCell ref="D52:K52"/>
    <mergeCell ref="A126:K126"/>
    <mergeCell ref="B105:K105"/>
    <mergeCell ref="B90:K90"/>
    <mergeCell ref="A128:K128"/>
    <mergeCell ref="C113:K113"/>
    <mergeCell ref="B119:K119"/>
    <mergeCell ref="B121:K121"/>
    <mergeCell ref="B123:K123"/>
  </mergeCells>
  <printOptions/>
  <pageMargins left="0.92" right="0.82" top="0.35" bottom="0.1968503937007874" header="0.25" footer="0.33"/>
  <pageSetup horizontalDpi="600" verticalDpi="600" orientation="portrait" scale="83" r:id="rId5"/>
  <rowBreaks count="2" manualBreakCount="2">
    <brk id="45" max="10" man="1"/>
    <brk id="92" max="10" man="1"/>
  </rowBreaks>
  <legacyDrawing r:id="rId4"/>
  <oleObjects>
    <oleObject progId="Word.Picture.8" shapeId="1281618" r:id="rId1"/>
    <oleObject progId="Word.Picture.8" shapeId="1281619" r:id="rId2"/>
    <oleObject progId="Word.Picture.8" shapeId="1281620" r:id="rId3"/>
  </oleObjects>
</worksheet>
</file>

<file path=xl/worksheets/sheet2.xml><?xml version="1.0" encoding="utf-8"?>
<worksheet xmlns="http://schemas.openxmlformats.org/spreadsheetml/2006/main" xmlns:r="http://schemas.openxmlformats.org/officeDocument/2006/relationships">
  <dimension ref="A1:N75"/>
  <sheetViews>
    <sheetView showGridLines="0" view="pageBreakPreview" zoomScale="75" zoomScaleNormal="60" zoomScaleSheetLayoutView="75" zoomScalePageLayoutView="0" workbookViewId="0" topLeftCell="A28">
      <selection activeCell="Q6" sqref="Q6"/>
    </sheetView>
  </sheetViews>
  <sheetFormatPr defaultColWidth="9.140625" defaultRowHeight="12.75"/>
  <cols>
    <col min="1" max="1" width="29.421875" style="2" customWidth="1"/>
    <col min="2" max="2" width="2.28125" style="2" customWidth="1"/>
    <col min="3" max="3" width="23.140625" style="2" customWidth="1"/>
    <col min="4" max="4" width="28.28125" style="2" customWidth="1"/>
    <col min="5" max="5" width="4.421875" style="2" customWidth="1"/>
    <col min="6" max="6" width="26.7109375" style="2" customWidth="1"/>
    <col min="7" max="7" width="23.7109375" style="2" customWidth="1"/>
    <col min="8" max="8" width="4.8515625" style="1" customWidth="1"/>
    <col min="9" max="9" width="0.13671875" style="1" hidden="1" customWidth="1"/>
    <col min="10" max="10" width="8.8515625" style="1" hidden="1" customWidth="1"/>
    <col min="11" max="11" width="26.00390625" style="1" customWidth="1"/>
    <col min="12" max="12" width="26.7109375" style="1" customWidth="1"/>
    <col min="13" max="13" width="2.421875" style="1" customWidth="1"/>
    <col min="14" max="14" width="2.8515625" style="2" customWidth="1"/>
    <col min="15" max="16384" width="8.8515625" style="2" customWidth="1"/>
  </cols>
  <sheetData>
    <row r="1" spans="1:13" ht="11.25" customHeight="1" thickBot="1">
      <c r="A1" s="435"/>
      <c r="B1" s="323"/>
      <c r="C1" s="324"/>
      <c r="D1" s="324"/>
      <c r="E1" s="324"/>
      <c r="F1" s="324"/>
      <c r="G1" s="324"/>
      <c r="H1" s="324"/>
      <c r="I1" s="324"/>
      <c r="J1" s="324"/>
      <c r="K1" s="324"/>
      <c r="L1" s="324"/>
      <c r="M1" s="325"/>
    </row>
    <row r="2" spans="1:13" ht="69" customHeight="1" thickBot="1" thickTop="1">
      <c r="A2" s="435"/>
      <c r="B2" s="444"/>
      <c r="C2" s="389" t="s">
        <v>269</v>
      </c>
      <c r="D2" s="390"/>
      <c r="E2" s="390"/>
      <c r="F2" s="390"/>
      <c r="G2" s="390"/>
      <c r="H2" s="390"/>
      <c r="I2" s="390"/>
      <c r="J2" s="390"/>
      <c r="K2" s="390"/>
      <c r="L2" s="391"/>
      <c r="M2" s="321"/>
    </row>
    <row r="3" spans="1:14" ht="31.5" customHeight="1" thickBot="1" thickTop="1">
      <c r="A3" s="435"/>
      <c r="B3" s="444"/>
      <c r="C3" s="407"/>
      <c r="D3" s="407"/>
      <c r="E3" s="407"/>
      <c r="F3" s="407"/>
      <c r="G3" s="407"/>
      <c r="H3" s="407"/>
      <c r="I3" s="407"/>
      <c r="J3" s="407"/>
      <c r="K3" s="407"/>
      <c r="L3" s="407"/>
      <c r="M3" s="321"/>
      <c r="N3" s="1"/>
    </row>
    <row r="4" spans="1:14" ht="29.25" customHeight="1" thickBot="1" thickTop="1">
      <c r="A4" s="435"/>
      <c r="B4" s="444"/>
      <c r="C4" s="398" t="s">
        <v>72</v>
      </c>
      <c r="D4" s="399"/>
      <c r="E4" s="399"/>
      <c r="F4" s="399"/>
      <c r="G4" s="399"/>
      <c r="H4" s="399"/>
      <c r="I4" s="399"/>
      <c r="J4" s="399"/>
      <c r="K4" s="399"/>
      <c r="L4" s="400"/>
      <c r="M4" s="321"/>
      <c r="N4" s="1"/>
    </row>
    <row r="5" spans="1:14" ht="40.5" customHeight="1" thickBot="1" thickTop="1">
      <c r="A5" s="435"/>
      <c r="B5" s="444"/>
      <c r="C5" s="392" t="s">
        <v>73</v>
      </c>
      <c r="D5" s="393"/>
      <c r="E5" s="393"/>
      <c r="F5" s="393"/>
      <c r="G5" s="393"/>
      <c r="H5" s="393"/>
      <c r="I5" s="393"/>
      <c r="J5" s="393"/>
      <c r="K5" s="393"/>
      <c r="L5" s="394"/>
      <c r="M5" s="321"/>
      <c r="N5" s="1"/>
    </row>
    <row r="6" spans="1:14" ht="45.75" customHeight="1" thickBot="1">
      <c r="A6" s="435"/>
      <c r="B6" s="444"/>
      <c r="C6" s="395"/>
      <c r="D6" s="396"/>
      <c r="E6" s="396"/>
      <c r="F6" s="396"/>
      <c r="G6" s="396"/>
      <c r="H6" s="396"/>
      <c r="I6" s="396"/>
      <c r="J6" s="396"/>
      <c r="K6" s="396"/>
      <c r="L6" s="397"/>
      <c r="M6" s="321"/>
      <c r="N6" s="1"/>
    </row>
    <row r="7" spans="2:14" ht="21" customHeight="1">
      <c r="B7" s="444"/>
      <c r="C7" s="351" t="s">
        <v>74</v>
      </c>
      <c r="D7" s="353"/>
      <c r="E7" s="316"/>
      <c r="F7" s="401" t="s">
        <v>75</v>
      </c>
      <c r="G7" s="402"/>
      <c r="H7" s="403"/>
      <c r="I7" s="8"/>
      <c r="J7" s="6"/>
      <c r="K7" s="351" t="s">
        <v>76</v>
      </c>
      <c r="L7" s="353"/>
      <c r="M7" s="321"/>
      <c r="N7" s="1"/>
    </row>
    <row r="8" spans="2:14" ht="46.5" customHeight="1" thickBot="1">
      <c r="B8" s="444"/>
      <c r="C8" s="408"/>
      <c r="D8" s="409"/>
      <c r="E8" s="317"/>
      <c r="F8" s="416"/>
      <c r="G8" s="417"/>
      <c r="H8" s="404"/>
      <c r="I8" s="8"/>
      <c r="J8" s="6"/>
      <c r="K8" s="405"/>
      <c r="L8" s="406"/>
      <c r="M8" s="321"/>
      <c r="N8" s="1"/>
    </row>
    <row r="9" spans="2:14" ht="39.75" customHeight="1">
      <c r="B9" s="444"/>
      <c r="C9" s="367" t="s">
        <v>77</v>
      </c>
      <c r="D9" s="436"/>
      <c r="E9" s="436"/>
      <c r="F9" s="426"/>
      <c r="G9" s="424" t="s">
        <v>91</v>
      </c>
      <c r="H9" s="425"/>
      <c r="I9" s="425"/>
      <c r="J9" s="425"/>
      <c r="K9" s="425"/>
      <c r="L9" s="426"/>
      <c r="M9" s="321"/>
      <c r="N9" s="1"/>
    </row>
    <row r="10" spans="2:14" ht="34.5" customHeight="1">
      <c r="B10" s="444"/>
      <c r="C10" s="427"/>
      <c r="D10" s="428"/>
      <c r="E10" s="428"/>
      <c r="F10" s="429"/>
      <c r="G10" s="418"/>
      <c r="H10" s="419"/>
      <c r="I10" s="419"/>
      <c r="J10" s="419"/>
      <c r="K10" s="419"/>
      <c r="L10" s="420"/>
      <c r="M10" s="321"/>
      <c r="N10" s="1"/>
    </row>
    <row r="11" spans="2:14" ht="35.25" customHeight="1">
      <c r="B11" s="444"/>
      <c r="C11" s="421"/>
      <c r="D11" s="422"/>
      <c r="E11" s="422"/>
      <c r="F11" s="423"/>
      <c r="G11" s="413"/>
      <c r="H11" s="414"/>
      <c r="I11" s="414"/>
      <c r="J11" s="414"/>
      <c r="K11" s="414"/>
      <c r="L11" s="415"/>
      <c r="M11" s="321"/>
      <c r="N11" s="1"/>
    </row>
    <row r="12" spans="2:14" ht="34.5" customHeight="1">
      <c r="B12" s="444"/>
      <c r="C12" s="421"/>
      <c r="D12" s="422"/>
      <c r="E12" s="422"/>
      <c r="F12" s="423"/>
      <c r="G12" s="413"/>
      <c r="H12" s="414"/>
      <c r="I12" s="414"/>
      <c r="J12" s="414"/>
      <c r="K12" s="414"/>
      <c r="L12" s="415"/>
      <c r="M12" s="321"/>
      <c r="N12" s="1"/>
    </row>
    <row r="13" spans="2:14" ht="35.25" customHeight="1" thickBot="1">
      <c r="B13" s="444"/>
      <c r="C13" s="410"/>
      <c r="D13" s="411"/>
      <c r="E13" s="411"/>
      <c r="F13" s="412"/>
      <c r="G13" s="441"/>
      <c r="H13" s="442"/>
      <c r="I13" s="442"/>
      <c r="J13" s="442"/>
      <c r="K13" s="442"/>
      <c r="L13" s="443"/>
      <c r="M13" s="321"/>
      <c r="N13" s="1"/>
    </row>
    <row r="14" spans="2:14" ht="45" customHeight="1">
      <c r="B14" s="444"/>
      <c r="C14" s="424" t="s">
        <v>78</v>
      </c>
      <c r="D14" s="426"/>
      <c r="E14" s="316"/>
      <c r="F14" s="367" t="s">
        <v>79</v>
      </c>
      <c r="G14" s="368"/>
      <c r="H14" s="364"/>
      <c r="I14" s="4"/>
      <c r="J14" s="5"/>
      <c r="K14" s="367" t="s">
        <v>80</v>
      </c>
      <c r="L14" s="368"/>
      <c r="M14" s="321"/>
      <c r="N14" s="1"/>
    </row>
    <row r="15" spans="2:14" ht="39" customHeight="1" thickBot="1">
      <c r="B15" s="444"/>
      <c r="C15" s="430"/>
      <c r="D15" s="431"/>
      <c r="E15" s="318"/>
      <c r="F15" s="430"/>
      <c r="G15" s="434"/>
      <c r="H15" s="365"/>
      <c r="I15" s="4"/>
      <c r="J15" s="5"/>
      <c r="K15" s="430"/>
      <c r="L15" s="434"/>
      <c r="M15" s="321"/>
      <c r="N15" s="1"/>
    </row>
    <row r="16" spans="2:14" ht="41.25" customHeight="1">
      <c r="B16" s="444"/>
      <c r="C16" s="351" t="s">
        <v>81</v>
      </c>
      <c r="D16" s="353"/>
      <c r="E16" s="318"/>
      <c r="F16" s="367" t="s">
        <v>82</v>
      </c>
      <c r="G16" s="368"/>
      <c r="H16" s="365"/>
      <c r="I16" s="123"/>
      <c r="J16" s="124"/>
      <c r="K16" s="437" t="s">
        <v>83</v>
      </c>
      <c r="L16" s="438"/>
      <c r="M16" s="321"/>
      <c r="N16" s="1"/>
    </row>
    <row r="17" spans="2:14" ht="39" customHeight="1" thickBot="1">
      <c r="B17" s="444"/>
      <c r="C17" s="313"/>
      <c r="D17" s="431"/>
      <c r="E17" s="317"/>
      <c r="F17" s="313"/>
      <c r="G17" s="314"/>
      <c r="H17" s="366"/>
      <c r="I17" s="125"/>
      <c r="J17" s="126"/>
      <c r="K17" s="313"/>
      <c r="L17" s="314"/>
      <c r="M17" s="321"/>
      <c r="N17" s="1"/>
    </row>
    <row r="18" spans="2:14" ht="27" customHeight="1" thickBot="1">
      <c r="B18" s="444"/>
      <c r="C18" s="315"/>
      <c r="D18" s="315"/>
      <c r="E18" s="315"/>
      <c r="F18" s="315"/>
      <c r="G18" s="315"/>
      <c r="H18" s="315"/>
      <c r="I18" s="315"/>
      <c r="J18" s="315"/>
      <c r="K18" s="315"/>
      <c r="L18" s="315"/>
      <c r="M18" s="321"/>
      <c r="N18" s="1"/>
    </row>
    <row r="19" spans="2:14" ht="29.25" customHeight="1" thickBot="1" thickTop="1">
      <c r="B19" s="444"/>
      <c r="C19" s="354" t="s">
        <v>84</v>
      </c>
      <c r="D19" s="355"/>
      <c r="E19" s="355"/>
      <c r="F19" s="355"/>
      <c r="G19" s="355"/>
      <c r="H19" s="355"/>
      <c r="I19" s="355"/>
      <c r="J19" s="355"/>
      <c r="K19" s="355"/>
      <c r="L19" s="356"/>
      <c r="M19" s="321"/>
      <c r="N19" s="1"/>
    </row>
    <row r="20" spans="2:14" ht="30.75" customHeight="1" thickTop="1">
      <c r="B20" s="444"/>
      <c r="C20" s="319"/>
      <c r="D20" s="320"/>
      <c r="E20" s="371"/>
      <c r="F20" s="439"/>
      <c r="G20" s="440"/>
      <c r="H20" s="432"/>
      <c r="I20" s="127"/>
      <c r="J20" s="128"/>
      <c r="K20" s="319"/>
      <c r="L20" s="320"/>
      <c r="M20" s="321"/>
      <c r="N20" s="1"/>
    </row>
    <row r="21" spans="2:14" ht="12" customHeight="1">
      <c r="B21" s="444"/>
      <c r="C21" s="361" t="s">
        <v>85</v>
      </c>
      <c r="D21" s="362"/>
      <c r="E21" s="372"/>
      <c r="F21" s="361" t="s">
        <v>85</v>
      </c>
      <c r="G21" s="362"/>
      <c r="H21" s="433"/>
      <c r="I21" s="129"/>
      <c r="J21" s="130"/>
      <c r="K21" s="361" t="s">
        <v>85</v>
      </c>
      <c r="L21" s="362"/>
      <c r="M21" s="321"/>
      <c r="N21" s="1"/>
    </row>
    <row r="22" spans="2:14" ht="30.75" customHeight="1">
      <c r="B22" s="444"/>
      <c r="C22" s="319"/>
      <c r="D22" s="320"/>
      <c r="E22" s="372"/>
      <c r="F22" s="319"/>
      <c r="G22" s="320"/>
      <c r="H22" s="433"/>
      <c r="I22" s="127"/>
      <c r="J22" s="128"/>
      <c r="K22" s="319"/>
      <c r="L22" s="320"/>
      <c r="M22" s="321"/>
      <c r="N22" s="1"/>
    </row>
    <row r="23" spans="2:14" ht="12" customHeight="1" thickBot="1">
      <c r="B23" s="444"/>
      <c r="C23" s="361" t="s">
        <v>86</v>
      </c>
      <c r="D23" s="362"/>
      <c r="E23" s="372"/>
      <c r="F23" s="361" t="s">
        <v>86</v>
      </c>
      <c r="G23" s="362"/>
      <c r="H23" s="433"/>
      <c r="I23" s="129"/>
      <c r="J23" s="130"/>
      <c r="K23" s="361" t="s">
        <v>86</v>
      </c>
      <c r="L23" s="362"/>
      <c r="M23" s="321"/>
      <c r="N23" s="1"/>
    </row>
    <row r="24" spans="2:14" ht="30.75" customHeight="1">
      <c r="B24" s="444"/>
      <c r="C24" s="363"/>
      <c r="D24" s="331"/>
      <c r="E24" s="372"/>
      <c r="F24" s="326"/>
      <c r="G24" s="327"/>
      <c r="H24" s="433"/>
      <c r="I24" s="127"/>
      <c r="J24" s="128"/>
      <c r="K24" s="363"/>
      <c r="L24" s="331"/>
      <c r="M24" s="321"/>
      <c r="N24" s="1"/>
    </row>
    <row r="25" spans="2:14" ht="12" customHeight="1">
      <c r="B25" s="444"/>
      <c r="C25" s="330" t="s">
        <v>85</v>
      </c>
      <c r="D25" s="322"/>
      <c r="E25" s="372"/>
      <c r="F25" s="330" t="s">
        <v>85</v>
      </c>
      <c r="G25" s="322"/>
      <c r="H25" s="433"/>
      <c r="I25" s="129"/>
      <c r="J25" s="130"/>
      <c r="K25" s="330" t="s">
        <v>85</v>
      </c>
      <c r="L25" s="322"/>
      <c r="M25" s="321"/>
      <c r="N25" s="1"/>
    </row>
    <row r="26" spans="2:14" ht="30.75" customHeight="1">
      <c r="B26" s="444"/>
      <c r="C26" s="377"/>
      <c r="D26" s="378"/>
      <c r="E26" s="372"/>
      <c r="F26" s="326"/>
      <c r="G26" s="327"/>
      <c r="H26" s="433"/>
      <c r="I26" s="127"/>
      <c r="J26" s="128"/>
      <c r="K26" s="377"/>
      <c r="L26" s="378"/>
      <c r="M26" s="321"/>
      <c r="N26" s="1"/>
    </row>
    <row r="27" spans="2:14" ht="12" customHeight="1" thickBot="1">
      <c r="B27" s="444"/>
      <c r="C27" s="330" t="s">
        <v>86</v>
      </c>
      <c r="D27" s="322"/>
      <c r="E27" s="372"/>
      <c r="F27" s="330" t="s">
        <v>86</v>
      </c>
      <c r="G27" s="322"/>
      <c r="H27" s="433"/>
      <c r="I27" s="129"/>
      <c r="J27" s="130"/>
      <c r="K27" s="330" t="s">
        <v>86</v>
      </c>
      <c r="L27" s="322"/>
      <c r="M27" s="321"/>
      <c r="N27" s="1"/>
    </row>
    <row r="28" spans="2:14" ht="30.75" customHeight="1">
      <c r="B28" s="444"/>
      <c r="C28" s="328"/>
      <c r="D28" s="329"/>
      <c r="E28" s="372"/>
      <c r="F28" s="369"/>
      <c r="G28" s="370"/>
      <c r="H28" s="433"/>
      <c r="I28" s="127"/>
      <c r="J28" s="128"/>
      <c r="K28" s="328"/>
      <c r="L28" s="329"/>
      <c r="M28" s="321"/>
      <c r="N28" s="1"/>
    </row>
    <row r="29" spans="2:14" ht="12" customHeight="1">
      <c r="B29" s="444"/>
      <c r="C29" s="361" t="s">
        <v>85</v>
      </c>
      <c r="D29" s="362"/>
      <c r="E29" s="372"/>
      <c r="F29" s="361" t="s">
        <v>85</v>
      </c>
      <c r="G29" s="362"/>
      <c r="H29" s="433"/>
      <c r="I29" s="129"/>
      <c r="J29" s="130"/>
      <c r="K29" s="361" t="s">
        <v>85</v>
      </c>
      <c r="L29" s="362"/>
      <c r="M29" s="321"/>
      <c r="N29" s="1"/>
    </row>
    <row r="30" spans="2:14" ht="30.75" customHeight="1">
      <c r="B30" s="444"/>
      <c r="C30" s="375"/>
      <c r="D30" s="376"/>
      <c r="E30" s="372"/>
      <c r="F30" s="359"/>
      <c r="G30" s="360"/>
      <c r="H30" s="433"/>
      <c r="I30" s="127"/>
      <c r="J30" s="128"/>
      <c r="K30" s="375"/>
      <c r="L30" s="376"/>
      <c r="M30" s="321"/>
      <c r="N30" s="1"/>
    </row>
    <row r="31" spans="2:14" ht="12" customHeight="1" thickBot="1">
      <c r="B31" s="444"/>
      <c r="C31" s="361" t="s">
        <v>86</v>
      </c>
      <c r="D31" s="362"/>
      <c r="E31" s="372"/>
      <c r="F31" s="361" t="s">
        <v>86</v>
      </c>
      <c r="G31" s="362"/>
      <c r="H31" s="433"/>
      <c r="I31" s="129"/>
      <c r="J31" s="130"/>
      <c r="K31" s="361" t="s">
        <v>86</v>
      </c>
      <c r="L31" s="362"/>
      <c r="M31" s="321"/>
      <c r="N31" s="1"/>
    </row>
    <row r="32" spans="2:14" ht="30.75" customHeight="1">
      <c r="B32" s="444"/>
      <c r="C32" s="363"/>
      <c r="D32" s="331"/>
      <c r="E32" s="372"/>
      <c r="F32" s="326"/>
      <c r="G32" s="327"/>
      <c r="H32" s="433"/>
      <c r="I32" s="127"/>
      <c r="J32" s="128"/>
      <c r="K32" s="363"/>
      <c r="L32" s="331"/>
      <c r="M32" s="321"/>
      <c r="N32" s="1"/>
    </row>
    <row r="33" spans="2:14" ht="12" customHeight="1">
      <c r="B33" s="444"/>
      <c r="C33" s="330" t="s">
        <v>85</v>
      </c>
      <c r="D33" s="322"/>
      <c r="E33" s="372"/>
      <c r="F33" s="330" t="s">
        <v>85</v>
      </c>
      <c r="G33" s="322"/>
      <c r="H33" s="433"/>
      <c r="I33" s="129"/>
      <c r="J33" s="130"/>
      <c r="K33" s="330" t="s">
        <v>85</v>
      </c>
      <c r="L33" s="322"/>
      <c r="M33" s="321"/>
      <c r="N33" s="1"/>
    </row>
    <row r="34" spans="2:14" ht="31.5" customHeight="1">
      <c r="B34" s="444"/>
      <c r="C34" s="373"/>
      <c r="D34" s="374"/>
      <c r="E34" s="372"/>
      <c r="F34" s="373"/>
      <c r="G34" s="374"/>
      <c r="H34" s="433"/>
      <c r="I34" s="127"/>
      <c r="J34" s="128"/>
      <c r="K34" s="373"/>
      <c r="L34" s="374"/>
      <c r="M34" s="321"/>
      <c r="N34" s="1"/>
    </row>
    <row r="35" spans="2:14" ht="12.75" customHeight="1">
      <c r="B35" s="444"/>
      <c r="C35" s="330" t="s">
        <v>86</v>
      </c>
      <c r="D35" s="322"/>
      <c r="E35" s="372"/>
      <c r="F35" s="330" t="s">
        <v>86</v>
      </c>
      <c r="G35" s="322"/>
      <c r="H35" s="433"/>
      <c r="I35" s="129"/>
      <c r="J35" s="130"/>
      <c r="K35" s="330" t="s">
        <v>86</v>
      </c>
      <c r="L35" s="322"/>
      <c r="M35" s="321"/>
      <c r="N35" s="1"/>
    </row>
    <row r="36" spans="1:14" ht="29.25" customHeight="1" thickBot="1">
      <c r="A36" s="435"/>
      <c r="B36" s="444"/>
      <c r="C36" s="385"/>
      <c r="D36" s="385"/>
      <c r="E36" s="385"/>
      <c r="F36" s="385"/>
      <c r="G36" s="385"/>
      <c r="H36" s="385"/>
      <c r="I36" s="385"/>
      <c r="J36" s="385"/>
      <c r="K36" s="385"/>
      <c r="L36" s="385"/>
      <c r="M36" s="321"/>
      <c r="N36" s="1"/>
    </row>
    <row r="37" spans="1:14" ht="28.5" customHeight="1" thickBot="1" thickTop="1">
      <c r="A37" s="435"/>
      <c r="B37" s="444"/>
      <c r="C37" s="354" t="s">
        <v>0</v>
      </c>
      <c r="D37" s="355"/>
      <c r="E37" s="355"/>
      <c r="F37" s="355"/>
      <c r="G37" s="355"/>
      <c r="H37" s="355"/>
      <c r="I37" s="355"/>
      <c r="J37" s="355"/>
      <c r="K37" s="355"/>
      <c r="L37" s="356"/>
      <c r="M37" s="321"/>
      <c r="N37" s="1"/>
    </row>
    <row r="38" spans="1:14" ht="31.5" customHeight="1" thickTop="1">
      <c r="A38" s="435"/>
      <c r="B38" s="444"/>
      <c r="C38" s="379" t="s">
        <v>87</v>
      </c>
      <c r="D38" s="380"/>
      <c r="E38" s="380"/>
      <c r="F38" s="380"/>
      <c r="G38" s="380"/>
      <c r="H38" s="380"/>
      <c r="I38" s="380"/>
      <c r="J38" s="380"/>
      <c r="K38" s="380"/>
      <c r="L38" s="381"/>
      <c r="M38" s="321"/>
      <c r="N38" s="1"/>
    </row>
    <row r="39" spans="1:14" ht="54.75" customHeight="1" thickBot="1">
      <c r="A39" s="435"/>
      <c r="B39" s="444"/>
      <c r="C39" s="382"/>
      <c r="D39" s="383"/>
      <c r="E39" s="383"/>
      <c r="F39" s="383"/>
      <c r="G39" s="383"/>
      <c r="H39" s="383"/>
      <c r="I39" s="383"/>
      <c r="J39" s="383"/>
      <c r="K39" s="383"/>
      <c r="L39" s="384"/>
      <c r="M39" s="321"/>
      <c r="N39" s="1"/>
    </row>
    <row r="40" spans="1:14" ht="20.25" customHeight="1">
      <c r="A40" s="435"/>
      <c r="B40" s="444"/>
      <c r="C40" s="351" t="s">
        <v>88</v>
      </c>
      <c r="D40" s="353"/>
      <c r="E40" s="351" t="s">
        <v>89</v>
      </c>
      <c r="F40" s="352"/>
      <c r="G40" s="353"/>
      <c r="H40" s="351" t="s">
        <v>82</v>
      </c>
      <c r="I40" s="352"/>
      <c r="J40" s="352"/>
      <c r="K40" s="353"/>
      <c r="L40" s="131" t="s">
        <v>90</v>
      </c>
      <c r="M40" s="321"/>
      <c r="N40" s="1"/>
    </row>
    <row r="41" spans="1:14" ht="54.75" customHeight="1" thickBot="1">
      <c r="A41" s="435"/>
      <c r="B41" s="444"/>
      <c r="C41" s="357"/>
      <c r="D41" s="358"/>
      <c r="E41" s="348"/>
      <c r="F41" s="349"/>
      <c r="G41" s="350"/>
      <c r="H41" s="386"/>
      <c r="I41" s="387"/>
      <c r="J41" s="387"/>
      <c r="K41" s="388"/>
      <c r="L41" s="132"/>
      <c r="M41" s="321"/>
      <c r="N41" s="1"/>
    </row>
    <row r="42" spans="1:14" ht="20.25">
      <c r="A42" s="435"/>
      <c r="B42" s="444"/>
      <c r="C42" s="351" t="s">
        <v>88</v>
      </c>
      <c r="D42" s="353" t="s">
        <v>89</v>
      </c>
      <c r="E42" s="351" t="s">
        <v>89</v>
      </c>
      <c r="F42" s="352" t="s">
        <v>82</v>
      </c>
      <c r="G42" s="353"/>
      <c r="H42" s="351" t="s">
        <v>82</v>
      </c>
      <c r="I42" s="352"/>
      <c r="J42" s="352"/>
      <c r="K42" s="353"/>
      <c r="L42" s="131" t="s">
        <v>90</v>
      </c>
      <c r="M42" s="321"/>
      <c r="N42" s="1"/>
    </row>
    <row r="43" spans="2:14" ht="55.5" customHeight="1" thickBot="1">
      <c r="B43" s="133"/>
      <c r="C43" s="357"/>
      <c r="D43" s="358"/>
      <c r="E43" s="348"/>
      <c r="F43" s="349"/>
      <c r="G43" s="350"/>
      <c r="H43" s="386"/>
      <c r="I43" s="387"/>
      <c r="J43" s="387"/>
      <c r="K43" s="388"/>
      <c r="L43" s="132"/>
      <c r="M43" s="134"/>
      <c r="N43" s="1"/>
    </row>
    <row r="44" spans="2:14" ht="16.5" customHeight="1">
      <c r="B44" s="135"/>
      <c r="C44" s="136"/>
      <c r="D44" s="136"/>
      <c r="E44" s="136"/>
      <c r="F44" s="136"/>
      <c r="G44" s="136"/>
      <c r="H44" s="137"/>
      <c r="I44" s="138"/>
      <c r="J44" s="139"/>
      <c r="K44" s="140"/>
      <c r="L44" s="141"/>
      <c r="M44" s="142"/>
      <c r="N44" s="1"/>
    </row>
    <row r="45" spans="2:14" ht="16.5" customHeight="1">
      <c r="B45" s="7"/>
      <c r="C45" s="7"/>
      <c r="D45" s="7"/>
      <c r="E45" s="7"/>
      <c r="F45" s="7"/>
      <c r="G45" s="7"/>
      <c r="I45" s="4"/>
      <c r="J45" s="9"/>
      <c r="K45" s="6"/>
      <c r="L45" s="9"/>
      <c r="M45" s="7"/>
      <c r="N45" s="1"/>
    </row>
    <row r="46" spans="2:14" ht="16.5" customHeight="1">
      <c r="B46" s="7"/>
      <c r="C46" s="7"/>
      <c r="D46" s="7"/>
      <c r="E46" s="7"/>
      <c r="F46" s="7"/>
      <c r="G46" s="7"/>
      <c r="I46" s="4"/>
      <c r="J46" s="9"/>
      <c r="K46" s="6"/>
      <c r="L46" s="9"/>
      <c r="M46" s="7"/>
      <c r="N46" s="1"/>
    </row>
    <row r="47" spans="2:14" ht="16.5" customHeight="1">
      <c r="B47" s="7"/>
      <c r="C47" s="7"/>
      <c r="D47" s="7"/>
      <c r="E47" s="7"/>
      <c r="F47" s="7"/>
      <c r="G47" s="7"/>
      <c r="I47" s="4"/>
      <c r="J47" s="9"/>
      <c r="K47" s="6"/>
      <c r="L47" s="9"/>
      <c r="M47" s="7"/>
      <c r="N47" s="1"/>
    </row>
    <row r="48" spans="2:14" ht="16.5" customHeight="1">
      <c r="B48" s="7"/>
      <c r="C48" s="7"/>
      <c r="D48" s="7"/>
      <c r="E48" s="7"/>
      <c r="F48" s="7"/>
      <c r="G48" s="7"/>
      <c r="I48" s="4"/>
      <c r="J48" s="9"/>
      <c r="K48" s="6"/>
      <c r="L48" s="9"/>
      <c r="M48" s="7"/>
      <c r="N48" s="1"/>
    </row>
    <row r="49" spans="2:14" ht="16.5" customHeight="1">
      <c r="B49" s="7"/>
      <c r="C49" s="7"/>
      <c r="D49" s="7"/>
      <c r="E49" s="7"/>
      <c r="F49" s="7"/>
      <c r="G49" s="7"/>
      <c r="I49" s="4"/>
      <c r="J49" s="9"/>
      <c r="K49" s="6"/>
      <c r="L49" s="9"/>
      <c r="M49" s="7"/>
      <c r="N49" s="1"/>
    </row>
    <row r="50" spans="1:12" s="45" customFormat="1" ht="19.5" customHeight="1">
      <c r="A50" s="46"/>
      <c r="B50" s="291" t="s">
        <v>231</v>
      </c>
      <c r="C50" s="287"/>
      <c r="D50" s="287"/>
      <c r="E50" s="44"/>
      <c r="F50" s="44"/>
      <c r="G50" s="44"/>
      <c r="H50" s="44"/>
      <c r="I50" s="44"/>
      <c r="L50" s="143" t="s">
        <v>68</v>
      </c>
    </row>
    <row r="51" spans="8:14" ht="36.75" customHeight="1">
      <c r="H51" s="2"/>
      <c r="I51" s="2"/>
      <c r="J51" s="2"/>
      <c r="K51" s="2"/>
      <c r="L51" s="2"/>
      <c r="M51" s="2"/>
      <c r="N51" s="1"/>
    </row>
    <row r="52" spans="8:14" ht="12.75">
      <c r="H52" s="2"/>
      <c r="I52" s="2"/>
      <c r="J52" s="2"/>
      <c r="K52" s="2"/>
      <c r="L52" s="2"/>
      <c r="M52" s="2"/>
      <c r="N52" s="1"/>
    </row>
    <row r="53" spans="8:14" ht="12.75">
      <c r="H53" s="2"/>
      <c r="I53" s="2"/>
      <c r="J53" s="2"/>
      <c r="K53" s="2"/>
      <c r="L53" s="2"/>
      <c r="M53" s="2"/>
      <c r="N53" s="1"/>
    </row>
    <row r="54" spans="8:14" ht="12.75">
      <c r="H54" s="2"/>
      <c r="I54" s="2"/>
      <c r="J54" s="2"/>
      <c r="K54" s="2"/>
      <c r="L54" s="2"/>
      <c r="M54" s="2"/>
      <c r="N54" s="1"/>
    </row>
    <row r="55" spans="8:14" ht="12.75">
      <c r="H55" s="2"/>
      <c r="I55" s="2"/>
      <c r="J55" s="2"/>
      <c r="K55" s="2"/>
      <c r="L55" s="2"/>
      <c r="M55" s="2"/>
      <c r="N55" s="1"/>
    </row>
    <row r="56" spans="8:14" ht="12.75">
      <c r="H56" s="2"/>
      <c r="I56" s="2"/>
      <c r="J56" s="2"/>
      <c r="K56" s="2"/>
      <c r="L56" s="2"/>
      <c r="M56" s="2"/>
      <c r="N56" s="1"/>
    </row>
    <row r="57" spans="8:14" ht="12.75">
      <c r="H57" s="2"/>
      <c r="I57" s="2"/>
      <c r="J57" s="2"/>
      <c r="K57" s="2"/>
      <c r="L57" s="2"/>
      <c r="M57" s="2"/>
      <c r="N57" s="1"/>
    </row>
    <row r="58" spans="8:13" ht="12.75">
      <c r="H58" s="2"/>
      <c r="I58" s="2"/>
      <c r="J58" s="2"/>
      <c r="K58" s="2"/>
      <c r="L58" s="2"/>
      <c r="M58" s="2"/>
    </row>
    <row r="59" spans="8:13" ht="12.75">
      <c r="H59" s="2"/>
      <c r="I59" s="2"/>
      <c r="J59" s="2"/>
      <c r="K59" s="2"/>
      <c r="L59" s="2"/>
      <c r="M59" s="2"/>
    </row>
    <row r="60" spans="8:13" ht="12.75">
      <c r="H60" s="2"/>
      <c r="I60" s="2"/>
      <c r="J60" s="2"/>
      <c r="K60" s="2"/>
      <c r="L60" s="2"/>
      <c r="M60" s="2"/>
    </row>
    <row r="61" spans="8:13" ht="12.75">
      <c r="H61" s="2"/>
      <c r="I61" s="2"/>
      <c r="J61" s="2"/>
      <c r="K61" s="2"/>
      <c r="L61" s="2"/>
      <c r="M61" s="2"/>
    </row>
    <row r="62" spans="8:13" ht="12.75">
      <c r="H62" s="2"/>
      <c r="I62" s="2"/>
      <c r="J62" s="2"/>
      <c r="K62" s="2"/>
      <c r="L62" s="2"/>
      <c r="M62" s="2"/>
    </row>
    <row r="63" spans="8:13" ht="12.75">
      <c r="H63" s="2"/>
      <c r="I63" s="2"/>
      <c r="J63" s="2"/>
      <c r="K63" s="2"/>
      <c r="L63" s="2"/>
      <c r="M63" s="2"/>
    </row>
    <row r="64" spans="8:13" ht="12.75">
      <c r="H64" s="2"/>
      <c r="I64" s="2"/>
      <c r="J64" s="2"/>
      <c r="K64" s="2"/>
      <c r="L64" s="2"/>
      <c r="M64" s="2"/>
    </row>
    <row r="65" spans="8:13" ht="12.75">
      <c r="H65" s="2"/>
      <c r="I65" s="2"/>
      <c r="J65" s="2"/>
      <c r="K65" s="2"/>
      <c r="L65" s="2"/>
      <c r="M65" s="2"/>
    </row>
    <row r="66" spans="8:13" ht="12.75">
      <c r="H66" s="2"/>
      <c r="I66" s="2"/>
      <c r="J66" s="2"/>
      <c r="K66" s="2"/>
      <c r="L66" s="2"/>
      <c r="M66" s="2"/>
    </row>
    <row r="67" spans="8:13" ht="12.75">
      <c r="H67" s="2"/>
      <c r="I67" s="2"/>
      <c r="J67" s="2"/>
      <c r="K67" s="2"/>
      <c r="L67" s="2"/>
      <c r="M67" s="2"/>
    </row>
    <row r="68" spans="8:13" ht="12.75">
      <c r="H68" s="2"/>
      <c r="I68" s="2"/>
      <c r="J68" s="2"/>
      <c r="K68" s="2"/>
      <c r="L68" s="2"/>
      <c r="M68" s="2"/>
    </row>
    <row r="69" spans="8:13" ht="12.75">
      <c r="H69" s="2"/>
      <c r="I69" s="2"/>
      <c r="J69" s="2"/>
      <c r="K69" s="2"/>
      <c r="L69" s="2"/>
      <c r="M69" s="2"/>
    </row>
    <row r="70" spans="8:13" ht="12.75">
      <c r="H70" s="2"/>
      <c r="I70" s="2"/>
      <c r="J70" s="2"/>
      <c r="K70" s="2"/>
      <c r="L70" s="2"/>
      <c r="M70" s="2"/>
    </row>
    <row r="71" spans="8:13" ht="42" customHeight="1">
      <c r="H71" s="2"/>
      <c r="I71" s="2"/>
      <c r="J71" s="2"/>
      <c r="K71" s="2"/>
      <c r="L71" s="2"/>
      <c r="M71" s="2"/>
    </row>
    <row r="72" spans="8:13" ht="12.75">
      <c r="H72" s="2"/>
      <c r="I72" s="2"/>
      <c r="J72" s="2"/>
      <c r="K72" s="2"/>
      <c r="L72" s="2"/>
      <c r="M72" s="2"/>
    </row>
    <row r="73" spans="8:12" ht="12.75">
      <c r="H73" s="2"/>
      <c r="I73" s="2"/>
      <c r="J73" s="2"/>
      <c r="K73" s="2"/>
      <c r="L73" s="2"/>
    </row>
    <row r="74" spans="8:12" ht="12.75">
      <c r="H74" s="2"/>
      <c r="I74" s="2"/>
      <c r="J74" s="2"/>
      <c r="K74" s="2"/>
      <c r="L74" s="2"/>
    </row>
    <row r="75" spans="4:7" ht="12.75">
      <c r="D75" s="13"/>
      <c r="F75" s="13"/>
      <c r="G75" s="13"/>
    </row>
  </sheetData>
  <sheetProtection/>
  <mergeCells count="109">
    <mergeCell ref="K21:L21"/>
    <mergeCell ref="F15:G15"/>
    <mergeCell ref="K17:L17"/>
    <mergeCell ref="C23:D23"/>
    <mergeCell ref="K23:L23"/>
    <mergeCell ref="A36:A42"/>
    <mergeCell ref="B2:B42"/>
    <mergeCell ref="K35:L35"/>
    <mergeCell ref="K31:L31"/>
    <mergeCell ref="K32:L32"/>
    <mergeCell ref="K33:L33"/>
    <mergeCell ref="K34:L34"/>
    <mergeCell ref="C19:L19"/>
    <mergeCell ref="C14:D14"/>
    <mergeCell ref="C17:D17"/>
    <mergeCell ref="K27:L27"/>
    <mergeCell ref="A1:A6"/>
    <mergeCell ref="K29:L29"/>
    <mergeCell ref="C9:F9"/>
    <mergeCell ref="F24:G24"/>
    <mergeCell ref="C16:D16"/>
    <mergeCell ref="K16:L16"/>
    <mergeCell ref="C21:D21"/>
    <mergeCell ref="F20:G20"/>
    <mergeCell ref="K22:L22"/>
    <mergeCell ref="H20:H35"/>
    <mergeCell ref="K28:L28"/>
    <mergeCell ref="C12:F12"/>
    <mergeCell ref="K20:L20"/>
    <mergeCell ref="K30:L30"/>
    <mergeCell ref="K24:L24"/>
    <mergeCell ref="K25:L25"/>
    <mergeCell ref="K26:L26"/>
    <mergeCell ref="K14:L14"/>
    <mergeCell ref="K15:L15"/>
    <mergeCell ref="C15:D15"/>
    <mergeCell ref="C20:D20"/>
    <mergeCell ref="C24:D24"/>
    <mergeCell ref="F22:G22"/>
    <mergeCell ref="F16:G16"/>
    <mergeCell ref="C13:F13"/>
    <mergeCell ref="G11:L11"/>
    <mergeCell ref="F8:G8"/>
    <mergeCell ref="G10:L10"/>
    <mergeCell ref="C11:F11"/>
    <mergeCell ref="G9:L9"/>
    <mergeCell ref="G12:L12"/>
    <mergeCell ref="C10:F10"/>
    <mergeCell ref="G13:L13"/>
    <mergeCell ref="K8:L8"/>
    <mergeCell ref="C3:L3"/>
    <mergeCell ref="C7:D7"/>
    <mergeCell ref="C8:D8"/>
    <mergeCell ref="C43:D43"/>
    <mergeCell ref="H43:K43"/>
    <mergeCell ref="E43:G43"/>
    <mergeCell ref="C2:L2"/>
    <mergeCell ref="C5:L5"/>
    <mergeCell ref="C6:L6"/>
    <mergeCell ref="K7:L7"/>
    <mergeCell ref="C4:L4"/>
    <mergeCell ref="F7:G7"/>
    <mergeCell ref="H7:H8"/>
    <mergeCell ref="C42:D42"/>
    <mergeCell ref="F34:G34"/>
    <mergeCell ref="F33:G33"/>
    <mergeCell ref="H42:K42"/>
    <mergeCell ref="E42:G42"/>
    <mergeCell ref="C38:L39"/>
    <mergeCell ref="C36:L36"/>
    <mergeCell ref="F35:G35"/>
    <mergeCell ref="H41:K41"/>
    <mergeCell ref="C35:D35"/>
    <mergeCell ref="F28:G28"/>
    <mergeCell ref="E20:E35"/>
    <mergeCell ref="C33:D33"/>
    <mergeCell ref="C34:D34"/>
    <mergeCell ref="F27:G27"/>
    <mergeCell ref="C30:D30"/>
    <mergeCell ref="F31:G31"/>
    <mergeCell ref="C27:D27"/>
    <mergeCell ref="C25:D25"/>
    <mergeCell ref="C26:D26"/>
    <mergeCell ref="B1:M1"/>
    <mergeCell ref="M2:M42"/>
    <mergeCell ref="C18:L18"/>
    <mergeCell ref="E7:E8"/>
    <mergeCell ref="E14:E17"/>
    <mergeCell ref="C31:D31"/>
    <mergeCell ref="C22:D22"/>
    <mergeCell ref="F17:G17"/>
    <mergeCell ref="H14:H17"/>
    <mergeCell ref="F14:G14"/>
    <mergeCell ref="F30:G30"/>
    <mergeCell ref="F21:G21"/>
    <mergeCell ref="C32:D32"/>
    <mergeCell ref="F23:G23"/>
    <mergeCell ref="F26:G26"/>
    <mergeCell ref="F32:G32"/>
    <mergeCell ref="C29:D29"/>
    <mergeCell ref="C28:D28"/>
    <mergeCell ref="F29:G29"/>
    <mergeCell ref="F25:G25"/>
    <mergeCell ref="E41:G41"/>
    <mergeCell ref="E40:G40"/>
    <mergeCell ref="C37:L37"/>
    <mergeCell ref="C40:D40"/>
    <mergeCell ref="H40:K40"/>
    <mergeCell ref="C41:D41"/>
  </mergeCells>
  <printOptions horizontalCentered="1" verticalCentered="1"/>
  <pageMargins left="0" right="0" top="0.2" bottom="0" header="0.5" footer="0.5"/>
  <pageSetup horizontalDpi="600" verticalDpi="600" orientation="portrait" scale="52" r:id="rId5"/>
  <drawing r:id="rId4"/>
  <legacyDrawing r:id="rId3"/>
  <oleObjects>
    <oleObject progId="Word.Picture.8" shapeId="1278308" r:id="rId1"/>
    <oleObject progId="Word.Picture.8" shapeId="1278339" r:id="rId2"/>
  </oleObjects>
</worksheet>
</file>

<file path=xl/worksheets/sheet3.xml><?xml version="1.0" encoding="utf-8"?>
<worksheet xmlns="http://schemas.openxmlformats.org/spreadsheetml/2006/main" xmlns:r="http://schemas.openxmlformats.org/officeDocument/2006/relationships">
  <dimension ref="A2:AM46"/>
  <sheetViews>
    <sheetView showGridLines="0" view="pageBreakPreview" zoomScale="85" zoomScaleNormal="75" zoomScaleSheetLayoutView="85" zoomScalePageLayoutView="0" workbookViewId="0" topLeftCell="A31">
      <selection activeCell="I20" sqref="I20"/>
    </sheetView>
  </sheetViews>
  <sheetFormatPr defaultColWidth="9.140625" defaultRowHeight="12.75"/>
  <cols>
    <col min="1" max="1" width="2.140625" style="0" customWidth="1"/>
    <col min="2" max="2" width="0.85546875" style="0" customWidth="1"/>
    <col min="3" max="3" width="13.7109375" style="27" customWidth="1"/>
    <col min="4" max="4" width="1.28515625" style="27" customWidth="1"/>
    <col min="5" max="5" width="18.00390625" style="0" customWidth="1"/>
    <col min="6" max="6" width="23.57421875" style="0" customWidth="1"/>
    <col min="7" max="7" width="10.421875" style="0" customWidth="1"/>
    <col min="8" max="8" width="23.57421875" style="0" customWidth="1"/>
    <col min="9" max="9" width="20.8515625" style="0" customWidth="1"/>
    <col min="10" max="10" width="2.7109375" style="21" customWidth="1"/>
    <col min="11" max="11" width="4.57421875" style="0" customWidth="1"/>
    <col min="12" max="12" width="15.140625" style="0" customWidth="1"/>
  </cols>
  <sheetData>
    <row r="1" ht="12" customHeight="1"/>
    <row r="2" ht="12" customHeight="1">
      <c r="E2" s="36" t="s">
        <v>22</v>
      </c>
    </row>
    <row r="3" spans="6:9" ht="18" customHeight="1">
      <c r="F3" s="288" t="s">
        <v>261</v>
      </c>
      <c r="G3" s="284"/>
      <c r="H3" s="284"/>
      <c r="I3" s="284"/>
    </row>
    <row r="4" spans="5:14" s="20" customFormat="1" ht="21" customHeight="1">
      <c r="E4" s="306" t="s">
        <v>268</v>
      </c>
      <c r="L4" s="19"/>
      <c r="M4" s="19"/>
      <c r="N4" s="19"/>
    </row>
    <row r="5" spans="6:14" s="20" customFormat="1" ht="12" customHeight="1">
      <c r="F5" s="306"/>
      <c r="L5" s="19"/>
      <c r="M5" s="19"/>
      <c r="N5" s="19"/>
    </row>
    <row r="6" spans="5:14" s="20" customFormat="1" ht="13.5" customHeight="1">
      <c r="E6" s="37" t="s">
        <v>23</v>
      </c>
      <c r="F6" s="447" t="str">
        <f>IF(ISBLANK(Identification!C6)," ",(Identification!C6))</f>
        <v> </v>
      </c>
      <c r="G6" s="447"/>
      <c r="H6" s="447"/>
      <c r="I6" s="447"/>
      <c r="J6" s="30"/>
      <c r="L6" s="19"/>
      <c r="M6" s="19"/>
      <c r="N6" s="19"/>
    </row>
    <row r="7" spans="1:14" s="20" customFormat="1" ht="25.5" customHeight="1">
      <c r="A7" s="28"/>
      <c r="B7" s="28"/>
      <c r="C7" s="28"/>
      <c r="D7" s="28"/>
      <c r="E7" s="37" t="s">
        <v>21</v>
      </c>
      <c r="F7" s="447" t="str">
        <f>IF(ISBLANK(Identification!C8)," ",(Identification!C8))</f>
        <v> </v>
      </c>
      <c r="G7" s="447"/>
      <c r="H7" s="447"/>
      <c r="I7" s="447"/>
      <c r="J7" s="31"/>
      <c r="L7" s="19"/>
      <c r="M7" s="19"/>
      <c r="N7" s="19"/>
    </row>
    <row r="8" ht="5.25" customHeight="1"/>
    <row r="9" spans="6:9" ht="6" customHeight="1">
      <c r="F9" s="445"/>
      <c r="G9" s="445"/>
      <c r="H9" s="189"/>
      <c r="I9" s="190"/>
    </row>
    <row r="10" spans="6:9" ht="3.75" customHeight="1">
      <c r="F10" s="445"/>
      <c r="G10" s="445"/>
      <c r="H10" s="189"/>
      <c r="I10" s="190"/>
    </row>
    <row r="11" spans="6:9" ht="2.25" customHeight="1">
      <c r="F11" s="446"/>
      <c r="G11" s="446"/>
      <c r="H11" s="189"/>
      <c r="I11" s="190"/>
    </row>
    <row r="12" spans="6:9" ht="17.25" customHeight="1">
      <c r="F12" s="445"/>
      <c r="G12" s="445"/>
      <c r="H12" s="189"/>
      <c r="I12" s="190"/>
    </row>
    <row r="13" spans="5:9" ht="18.75" customHeight="1" thickBot="1">
      <c r="E13" s="182"/>
      <c r="F13" s="469"/>
      <c r="G13" s="469"/>
      <c r="H13" s="191"/>
      <c r="I13" s="192"/>
    </row>
    <row r="14" spans="1:10" ht="18.75" customHeight="1" thickBot="1">
      <c r="A14" s="17"/>
      <c r="B14" s="180"/>
      <c r="C14" s="176"/>
      <c r="D14" s="176"/>
      <c r="E14" s="180"/>
      <c r="F14" s="231"/>
      <c r="G14" s="231"/>
      <c r="H14" s="232"/>
      <c r="I14" s="233"/>
      <c r="J14" s="197"/>
    </row>
    <row r="15" spans="1:10" ht="28.5" customHeight="1" thickBot="1" thickTop="1">
      <c r="A15" s="15"/>
      <c r="B15" s="12"/>
      <c r="C15" s="452" t="s">
        <v>4</v>
      </c>
      <c r="D15" s="453"/>
      <c r="E15" s="453"/>
      <c r="F15" s="453"/>
      <c r="G15" s="453"/>
      <c r="H15" s="453"/>
      <c r="I15" s="454"/>
      <c r="J15" s="184"/>
    </row>
    <row r="16" spans="1:15" ht="12" customHeight="1" thickTop="1">
      <c r="A16" s="15"/>
      <c r="B16" s="7"/>
      <c r="C16" s="62"/>
      <c r="D16" s="62"/>
      <c r="E16" s="12"/>
      <c r="F16" s="12"/>
      <c r="G16" s="12"/>
      <c r="H16" s="12"/>
      <c r="I16" s="12"/>
      <c r="J16" s="23"/>
      <c r="K16" s="1"/>
      <c r="L16" s="1"/>
      <c r="M16" s="1"/>
      <c r="N16" s="1"/>
      <c r="O16" s="3"/>
    </row>
    <row r="17" spans="1:15" ht="22.5" customHeight="1" thickBot="1">
      <c r="A17" s="15"/>
      <c r="B17" s="7"/>
      <c r="C17" s="470" t="s">
        <v>118</v>
      </c>
      <c r="D17" s="470"/>
      <c r="E17" s="470"/>
      <c r="F17" s="470"/>
      <c r="G17" s="470"/>
      <c r="H17" s="470"/>
      <c r="I17" s="470"/>
      <c r="J17" s="23"/>
      <c r="K17" s="1"/>
      <c r="L17" s="1"/>
      <c r="M17" s="1"/>
      <c r="N17" s="1"/>
      <c r="O17" s="3"/>
    </row>
    <row r="18" spans="1:15" ht="22.5" customHeight="1">
      <c r="A18" s="15"/>
      <c r="B18" s="7"/>
      <c r="C18" s="48" t="s">
        <v>5</v>
      </c>
      <c r="D18" s="51"/>
      <c r="E18" s="471" t="s">
        <v>117</v>
      </c>
      <c r="F18" s="472"/>
      <c r="G18" s="172"/>
      <c r="H18" s="43" t="s">
        <v>168</v>
      </c>
      <c r="I18" s="65">
        <f>+'Unit Info'!P27</f>
        <v>0</v>
      </c>
      <c r="J18" s="23"/>
      <c r="K18" s="1"/>
      <c r="L18" s="1"/>
      <c r="M18" s="1"/>
      <c r="N18" s="1"/>
      <c r="O18" s="3"/>
    </row>
    <row r="19" spans="1:15" ht="22.5" customHeight="1">
      <c r="A19" s="15"/>
      <c r="B19" s="7"/>
      <c r="C19" s="50" t="s">
        <v>6</v>
      </c>
      <c r="D19" s="206"/>
      <c r="E19" s="455" t="s">
        <v>142</v>
      </c>
      <c r="F19" s="456"/>
      <c r="G19" s="199"/>
      <c r="H19" s="207" t="s">
        <v>170</v>
      </c>
      <c r="I19" s="208">
        <f>IF('Unit Info'!X45="",0,'Unit Info'!X45)</f>
        <v>0</v>
      </c>
      <c r="J19" s="23"/>
      <c r="K19" s="1"/>
      <c r="L19" s="9"/>
      <c r="M19" s="1"/>
      <c r="N19" s="1"/>
      <c r="O19" s="3"/>
    </row>
    <row r="20" spans="1:15" ht="22.5" customHeight="1">
      <c r="A20" s="15"/>
      <c r="B20" s="7"/>
      <c r="C20" s="209" t="s">
        <v>7</v>
      </c>
      <c r="D20" s="210"/>
      <c r="E20" s="211" t="s">
        <v>155</v>
      </c>
      <c r="F20" s="212"/>
      <c r="G20" s="213"/>
      <c r="H20" s="279" t="s">
        <v>175</v>
      </c>
      <c r="I20" s="215">
        <f>I18-I19</f>
        <v>0</v>
      </c>
      <c r="J20" s="23"/>
      <c r="K20" s="1"/>
      <c r="L20" s="1"/>
      <c r="M20" s="1"/>
      <c r="N20" s="1"/>
      <c r="O20" s="3"/>
    </row>
    <row r="21" spans="1:15" ht="22.5" customHeight="1" thickBot="1">
      <c r="A21" s="25"/>
      <c r="B21" s="26"/>
      <c r="C21" s="217" t="s">
        <v>8</v>
      </c>
      <c r="D21" s="218"/>
      <c r="E21" s="466" t="s">
        <v>3</v>
      </c>
      <c r="F21" s="467"/>
      <c r="G21" s="468"/>
      <c r="H21" s="278" t="s">
        <v>103</v>
      </c>
      <c r="I21" s="216"/>
      <c r="J21" s="23"/>
      <c r="K21" s="1"/>
      <c r="L21" s="1"/>
      <c r="M21" s="1"/>
      <c r="N21" s="1"/>
      <c r="O21" s="3"/>
    </row>
    <row r="22" spans="1:15" ht="23.25" customHeight="1" thickBot="1">
      <c r="A22" s="15"/>
      <c r="B22" s="7"/>
      <c r="C22" s="203" t="s">
        <v>12</v>
      </c>
      <c r="D22" s="204"/>
      <c r="E22" s="457" t="s">
        <v>257</v>
      </c>
      <c r="F22" s="458"/>
      <c r="G22" s="459"/>
      <c r="H22" s="235" t="s">
        <v>164</v>
      </c>
      <c r="I22" s="224">
        <f>IF(I20=" "," ",(+I20+I21))</f>
        <v>0</v>
      </c>
      <c r="J22" s="23"/>
      <c r="K22" s="4"/>
      <c r="L22" s="5"/>
      <c r="M22" s="6"/>
      <c r="N22" s="5"/>
      <c r="O22" s="3"/>
    </row>
    <row r="23" spans="1:10" ht="12.75">
      <c r="A23" s="15"/>
      <c r="B23" s="12"/>
      <c r="C23" s="62"/>
      <c r="D23" s="62"/>
      <c r="E23" s="62"/>
      <c r="F23" s="62"/>
      <c r="G23" s="62"/>
      <c r="H23" s="12"/>
      <c r="I23" s="12"/>
      <c r="J23" s="184"/>
    </row>
    <row r="24" spans="1:15" ht="23.25" customHeight="1" thickBot="1">
      <c r="A24" s="15"/>
      <c r="B24" s="7"/>
      <c r="C24" s="39" t="s">
        <v>119</v>
      </c>
      <c r="D24" s="62"/>
      <c r="E24" s="12"/>
      <c r="F24" s="12"/>
      <c r="G24" s="12"/>
      <c r="H24" s="12"/>
      <c r="I24" s="12"/>
      <c r="J24" s="23"/>
      <c r="K24" s="4"/>
      <c r="L24" s="5"/>
      <c r="M24" s="6"/>
      <c r="N24" s="5"/>
      <c r="O24" s="3"/>
    </row>
    <row r="25" spans="1:15" ht="47.25" customHeight="1">
      <c r="A25" s="15"/>
      <c r="B25" s="7"/>
      <c r="C25" s="266"/>
      <c r="D25" s="267"/>
      <c r="E25" s="268"/>
      <c r="F25" s="269"/>
      <c r="G25" s="296" t="s">
        <v>234</v>
      </c>
      <c r="H25" s="280" t="s">
        <v>232</v>
      </c>
      <c r="I25" s="475" t="s">
        <v>256</v>
      </c>
      <c r="J25" s="23"/>
      <c r="K25" s="4"/>
      <c r="L25" s="5"/>
      <c r="M25" s="6"/>
      <c r="N25" s="5"/>
      <c r="O25" s="3"/>
    </row>
    <row r="26" spans="1:15" ht="26.25" customHeight="1" thickBot="1">
      <c r="A26" s="15"/>
      <c r="B26" s="7"/>
      <c r="C26" s="270"/>
      <c r="D26" s="271"/>
      <c r="E26" s="272"/>
      <c r="F26" s="273"/>
      <c r="G26" s="290" t="s">
        <v>273</v>
      </c>
      <c r="H26" s="290" t="s">
        <v>103</v>
      </c>
      <c r="I26" s="476"/>
      <c r="J26" s="23"/>
      <c r="K26" s="4"/>
      <c r="L26" s="5"/>
      <c r="M26" s="6"/>
      <c r="N26" s="5"/>
      <c r="O26" s="3"/>
    </row>
    <row r="27" spans="1:13" ht="22.5" customHeight="1">
      <c r="A27" s="15"/>
      <c r="B27" s="7"/>
      <c r="C27" s="201" t="s">
        <v>9</v>
      </c>
      <c r="D27" s="202"/>
      <c r="E27" s="477" t="s">
        <v>19</v>
      </c>
      <c r="F27" s="478"/>
      <c r="G27" s="309"/>
      <c r="H27" s="243"/>
      <c r="I27" s="274">
        <f aca="true" t="shared" si="0" ref="I27:I32">ROUND(H27*G27,0)</f>
        <v>0</v>
      </c>
      <c r="J27" s="184"/>
      <c r="K27" s="6"/>
      <c r="L27" s="9"/>
      <c r="M27" s="3"/>
    </row>
    <row r="28" spans="1:13" ht="22.5" customHeight="1">
      <c r="A28" s="15"/>
      <c r="B28" s="7"/>
      <c r="C28" s="49" t="s">
        <v>10</v>
      </c>
      <c r="D28" s="198"/>
      <c r="E28" s="450" t="s">
        <v>51</v>
      </c>
      <c r="F28" s="451"/>
      <c r="G28" s="310"/>
      <c r="H28" s="186"/>
      <c r="I28" s="274">
        <f t="shared" si="0"/>
        <v>0</v>
      </c>
      <c r="J28" s="179"/>
      <c r="K28" s="6"/>
      <c r="L28" s="9"/>
      <c r="M28" s="3"/>
    </row>
    <row r="29" spans="1:15" ht="22.5" customHeight="1">
      <c r="A29" s="15"/>
      <c r="B29" s="7"/>
      <c r="C29" s="49" t="s">
        <v>11</v>
      </c>
      <c r="D29" s="198"/>
      <c r="E29" s="450" t="s">
        <v>143</v>
      </c>
      <c r="F29" s="451"/>
      <c r="G29" s="310"/>
      <c r="H29" s="186"/>
      <c r="I29" s="274">
        <f t="shared" si="0"/>
        <v>0</v>
      </c>
      <c r="J29" s="23"/>
      <c r="K29" s="1"/>
      <c r="L29" s="1"/>
      <c r="M29" s="1"/>
      <c r="N29" s="1"/>
      <c r="O29" s="3"/>
    </row>
    <row r="30" spans="1:15" ht="22.5" customHeight="1">
      <c r="A30" s="15"/>
      <c r="B30" s="7"/>
      <c r="C30" s="49" t="s">
        <v>156</v>
      </c>
      <c r="D30" s="198"/>
      <c r="E30" s="448" t="s">
        <v>153</v>
      </c>
      <c r="F30" s="449"/>
      <c r="G30" s="310"/>
      <c r="H30" s="186"/>
      <c r="I30" s="274">
        <f t="shared" si="0"/>
        <v>0</v>
      </c>
      <c r="J30" s="23"/>
      <c r="K30" s="4"/>
      <c r="L30" s="10"/>
      <c r="M30" s="11"/>
      <c r="N30" s="10"/>
      <c r="O30" s="3"/>
    </row>
    <row r="31" spans="1:13" ht="22.5" customHeight="1">
      <c r="A31" s="15"/>
      <c r="B31" s="7"/>
      <c r="C31" s="49" t="s">
        <v>157</v>
      </c>
      <c r="D31" s="198"/>
      <c r="E31" s="448" t="s">
        <v>18</v>
      </c>
      <c r="F31" s="449"/>
      <c r="G31" s="310"/>
      <c r="H31" s="186"/>
      <c r="I31" s="274">
        <f t="shared" si="0"/>
        <v>0</v>
      </c>
      <c r="J31" s="179"/>
      <c r="K31" s="6"/>
      <c r="L31" s="9"/>
      <c r="M31" s="3"/>
    </row>
    <row r="32" spans="1:13" ht="22.5" customHeight="1">
      <c r="A32" s="15"/>
      <c r="B32" s="7"/>
      <c r="C32" s="49" t="s">
        <v>158</v>
      </c>
      <c r="D32" s="198"/>
      <c r="E32" s="450" t="s">
        <v>167</v>
      </c>
      <c r="F32" s="451"/>
      <c r="G32" s="310"/>
      <c r="H32" s="186"/>
      <c r="I32" s="274">
        <f t="shared" si="0"/>
        <v>0</v>
      </c>
      <c r="J32" s="183"/>
      <c r="K32" s="6"/>
      <c r="L32" s="9"/>
      <c r="M32" s="3"/>
    </row>
    <row r="33" spans="1:15" ht="22.5" customHeight="1" thickBot="1">
      <c r="A33" s="15"/>
      <c r="B33" s="7"/>
      <c r="C33" s="50" t="s">
        <v>159</v>
      </c>
      <c r="D33" s="222"/>
      <c r="E33" s="479" t="s">
        <v>20</v>
      </c>
      <c r="F33" s="480"/>
      <c r="G33" s="234"/>
      <c r="H33" s="214" t="s">
        <v>171</v>
      </c>
      <c r="I33" s="223">
        <f>+'Unit Info'!X46</f>
      </c>
      <c r="J33" s="183"/>
      <c r="K33" s="4"/>
      <c r="L33" s="5"/>
      <c r="M33" s="6"/>
      <c r="N33" s="5"/>
      <c r="O33" s="3"/>
    </row>
    <row r="34" spans="1:15" ht="23.25" customHeight="1" thickBot="1">
      <c r="A34" s="15"/>
      <c r="B34" s="7"/>
      <c r="C34" s="203" t="s">
        <v>13</v>
      </c>
      <c r="D34" s="204"/>
      <c r="E34" s="457" t="s">
        <v>258</v>
      </c>
      <c r="F34" s="458"/>
      <c r="G34" s="459"/>
      <c r="H34" s="237" t="s">
        <v>165</v>
      </c>
      <c r="I34" s="236">
        <f>SUM(I27:I33)</f>
        <v>0</v>
      </c>
      <c r="J34" s="23"/>
      <c r="K34" s="8"/>
      <c r="L34" s="6"/>
      <c r="M34" s="6"/>
      <c r="N34" s="5"/>
      <c r="O34" s="3"/>
    </row>
    <row r="35" spans="1:15" ht="23.25" customHeight="1" thickBot="1">
      <c r="A35" s="15"/>
      <c r="B35" s="7"/>
      <c r="C35" s="225" t="s">
        <v>160</v>
      </c>
      <c r="D35" s="226"/>
      <c r="E35" s="473" t="s">
        <v>152</v>
      </c>
      <c r="F35" s="474"/>
      <c r="G35" s="205"/>
      <c r="H35" s="227" t="s">
        <v>103</v>
      </c>
      <c r="I35" s="228"/>
      <c r="J35" s="23"/>
      <c r="K35" s="8"/>
      <c r="L35" s="6"/>
      <c r="M35" s="6"/>
      <c r="N35" s="5"/>
      <c r="O35" s="3"/>
    </row>
    <row r="36" spans="1:15" ht="23.25" customHeight="1" thickBot="1">
      <c r="A36" s="15"/>
      <c r="B36" s="7"/>
      <c r="C36" s="203" t="s">
        <v>14</v>
      </c>
      <c r="D36" s="203"/>
      <c r="E36" s="457" t="s">
        <v>259</v>
      </c>
      <c r="F36" s="458"/>
      <c r="G36" s="458"/>
      <c r="H36" s="235" t="s">
        <v>172</v>
      </c>
      <c r="I36" s="238">
        <f>+I34+I35</f>
        <v>0</v>
      </c>
      <c r="J36" s="23"/>
      <c r="K36" s="8"/>
      <c r="L36" s="6"/>
      <c r="M36" s="6"/>
      <c r="N36" s="5"/>
      <c r="O36" s="3"/>
    </row>
    <row r="37" spans="1:15" ht="12.75" customHeight="1">
      <c r="A37" s="15"/>
      <c r="B37" s="7"/>
      <c r="C37" s="62"/>
      <c r="D37" s="62"/>
      <c r="E37" s="12"/>
      <c r="F37" s="12"/>
      <c r="G37" s="12"/>
      <c r="H37" s="12"/>
      <c r="I37" s="12"/>
      <c r="J37" s="23"/>
      <c r="K37" s="8"/>
      <c r="L37" s="6"/>
      <c r="M37" s="6"/>
      <c r="N37" s="5"/>
      <c r="O37" s="3"/>
    </row>
    <row r="38" spans="1:15" s="22" customFormat="1" ht="23.25" customHeight="1" thickBot="1">
      <c r="A38" s="24"/>
      <c r="B38" s="1"/>
      <c r="C38" s="39" t="s">
        <v>174</v>
      </c>
      <c r="J38" s="23"/>
      <c r="K38" s="8"/>
      <c r="L38" s="6"/>
      <c r="M38" s="6"/>
      <c r="N38" s="5"/>
      <c r="O38" s="3"/>
    </row>
    <row r="39" spans="1:15" ht="22.5" customHeight="1">
      <c r="A39" s="15"/>
      <c r="B39" s="7"/>
      <c r="C39" s="48" t="s">
        <v>161</v>
      </c>
      <c r="D39" s="193"/>
      <c r="E39" s="460" t="s">
        <v>145</v>
      </c>
      <c r="F39" s="461"/>
      <c r="G39" s="194"/>
      <c r="H39" s="195" t="s">
        <v>173</v>
      </c>
      <c r="I39" s="196" t="str">
        <f>IF(I36=0," ",(+I36-I22))</f>
        <v> </v>
      </c>
      <c r="J39" s="23"/>
      <c r="K39" s="4"/>
      <c r="L39" s="5"/>
      <c r="M39" s="6"/>
      <c r="N39" s="5"/>
      <c r="O39" s="3"/>
    </row>
    <row r="40" spans="1:15" ht="22.5" customHeight="1">
      <c r="A40" s="15"/>
      <c r="B40" s="7"/>
      <c r="C40" s="201" t="s">
        <v>162</v>
      </c>
      <c r="D40" s="219"/>
      <c r="E40" s="464" t="s">
        <v>151</v>
      </c>
      <c r="F40" s="465"/>
      <c r="G40" s="448"/>
      <c r="H40" s="200" t="s">
        <v>103</v>
      </c>
      <c r="I40" s="220"/>
      <c r="J40" s="23"/>
      <c r="K40" s="4"/>
      <c r="L40" s="5"/>
      <c r="M40" s="6"/>
      <c r="N40" s="5"/>
      <c r="O40" s="3"/>
    </row>
    <row r="41" spans="1:15" ht="22.5" customHeight="1" thickBot="1">
      <c r="A41" s="15"/>
      <c r="B41" s="7"/>
      <c r="C41" s="209" t="s">
        <v>163</v>
      </c>
      <c r="D41" s="210"/>
      <c r="E41" s="462" t="s">
        <v>150</v>
      </c>
      <c r="F41" s="463"/>
      <c r="G41" s="213"/>
      <c r="H41" s="239" t="s">
        <v>169</v>
      </c>
      <c r="I41" s="229">
        <f>+'Unit Info'!X37</f>
        <v>0</v>
      </c>
      <c r="J41" s="23"/>
      <c r="K41" s="4"/>
      <c r="L41" s="5"/>
      <c r="M41" s="6"/>
      <c r="N41" s="5"/>
      <c r="O41" s="3"/>
    </row>
    <row r="42" spans="1:15" ht="22.5" customHeight="1" thickBot="1">
      <c r="A42" s="15"/>
      <c r="B42" s="7"/>
      <c r="C42" s="203" t="s">
        <v>15</v>
      </c>
      <c r="D42" s="240"/>
      <c r="E42" s="241" t="s">
        <v>260</v>
      </c>
      <c r="F42" s="240"/>
      <c r="G42" s="242"/>
      <c r="H42" s="235" t="s">
        <v>176</v>
      </c>
      <c r="I42" s="224">
        <f>SUM(I39:I41)</f>
        <v>0</v>
      </c>
      <c r="J42" s="23"/>
      <c r="K42" s="4"/>
      <c r="L42" s="5"/>
      <c r="M42" s="6"/>
      <c r="N42" s="5"/>
      <c r="O42" s="3"/>
    </row>
    <row r="43" spans="1:15" ht="22.5" customHeight="1">
      <c r="A43" s="15"/>
      <c r="B43" s="7"/>
      <c r="C43" s="62"/>
      <c r="D43" s="62"/>
      <c r="E43" s="12"/>
      <c r="F43" s="12"/>
      <c r="G43" s="12"/>
      <c r="H43" s="12"/>
      <c r="I43" s="12"/>
      <c r="J43" s="23"/>
      <c r="K43" s="4"/>
      <c r="L43" s="5"/>
      <c r="M43" s="6"/>
      <c r="N43" s="5"/>
      <c r="O43" s="3"/>
    </row>
    <row r="44" spans="1:39" s="182" customFormat="1" ht="13.5" thickBot="1">
      <c r="A44" s="16"/>
      <c r="C44" s="173"/>
      <c r="D44" s="173"/>
      <c r="J44" s="185"/>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row>
    <row r="45" spans="3:10" s="12" customFormat="1" ht="12.75">
      <c r="C45" s="62"/>
      <c r="D45" s="62"/>
      <c r="J45" s="230"/>
    </row>
    <row r="46" spans="1:11" s="45" customFormat="1" ht="19.5" customHeight="1">
      <c r="A46" s="46"/>
      <c r="B46" s="289" t="s">
        <v>231</v>
      </c>
      <c r="C46" s="287"/>
      <c r="D46" s="287"/>
      <c r="E46" s="287"/>
      <c r="F46" s="44"/>
      <c r="G46" s="44"/>
      <c r="H46" s="44"/>
      <c r="I46" s="47" t="s">
        <v>69</v>
      </c>
      <c r="J46" s="44"/>
      <c r="K46" s="44"/>
    </row>
  </sheetData>
  <sheetProtection/>
  <mergeCells count="27">
    <mergeCell ref="E33:F33"/>
    <mergeCell ref="F13:G13"/>
    <mergeCell ref="C17:I17"/>
    <mergeCell ref="E18:F18"/>
    <mergeCell ref="E32:F32"/>
    <mergeCell ref="I25:I26"/>
    <mergeCell ref="E28:F28"/>
    <mergeCell ref="E27:F27"/>
    <mergeCell ref="E30:F30"/>
    <mergeCell ref="E39:F39"/>
    <mergeCell ref="E41:F41"/>
    <mergeCell ref="E34:G34"/>
    <mergeCell ref="E40:G40"/>
    <mergeCell ref="E36:G36"/>
    <mergeCell ref="E35:F35"/>
    <mergeCell ref="E31:F31"/>
    <mergeCell ref="E29:F29"/>
    <mergeCell ref="C15:I15"/>
    <mergeCell ref="E19:F19"/>
    <mergeCell ref="E22:G22"/>
    <mergeCell ref="E21:G21"/>
    <mergeCell ref="F9:G9"/>
    <mergeCell ref="F11:G11"/>
    <mergeCell ref="F12:G12"/>
    <mergeCell ref="F6:I6"/>
    <mergeCell ref="F7:I7"/>
    <mergeCell ref="F10:G10"/>
  </mergeCells>
  <printOptions horizontalCentered="1"/>
  <pageMargins left="0" right="0" top="0.48" bottom="0.2" header="0.29" footer="0.5"/>
  <pageSetup horizontalDpi="600" verticalDpi="600" orientation="portrait" scale="83" r:id="rId5"/>
  <drawing r:id="rId4"/>
  <legacyDrawing r:id="rId3"/>
  <oleObjects>
    <oleObject progId="Word.Picture.8" shapeId="565996" r:id="rId1"/>
    <oleObject progId="Word.Picture.8" shapeId="1396384" r:id="rId2"/>
  </oleObjects>
</worksheet>
</file>

<file path=xl/worksheets/sheet4.xml><?xml version="1.0" encoding="utf-8"?>
<worksheet xmlns="http://schemas.openxmlformats.org/spreadsheetml/2006/main" xmlns:r="http://schemas.openxmlformats.org/officeDocument/2006/relationships">
  <dimension ref="A2:AC54"/>
  <sheetViews>
    <sheetView showGridLines="0" view="pageBreakPreview" zoomScale="85" zoomScaleNormal="60" zoomScaleSheetLayoutView="85" zoomScalePageLayoutView="0" workbookViewId="0" topLeftCell="A28">
      <selection activeCell="X52" sqref="X52"/>
    </sheetView>
  </sheetViews>
  <sheetFormatPr defaultColWidth="9.140625" defaultRowHeight="12.75"/>
  <cols>
    <col min="1" max="1" width="1.57421875" style="0" customWidth="1"/>
    <col min="2" max="2" width="8.28125" style="0" customWidth="1"/>
    <col min="3" max="3" width="1.7109375" style="0" customWidth="1"/>
    <col min="4" max="4" width="8.421875" style="0" customWidth="1"/>
    <col min="5" max="5" width="1.28515625" style="0" customWidth="1"/>
    <col min="6" max="6" width="7.140625" style="0" customWidth="1"/>
    <col min="7" max="7" width="1.28515625" style="0" customWidth="1"/>
    <col min="8" max="8" width="10.28125" style="0" customWidth="1"/>
    <col min="9" max="9" width="1.28515625" style="0" customWidth="1"/>
    <col min="10" max="10" width="10.28125" style="0" customWidth="1"/>
    <col min="11" max="11" width="1.28515625" style="0" customWidth="1"/>
    <col min="12" max="12" width="8.421875" style="0" customWidth="1"/>
    <col min="13" max="13" width="1.28515625" style="0" customWidth="1"/>
    <col min="14" max="14" width="10.00390625" style="0" customWidth="1"/>
    <col min="15" max="15" width="1.28515625" style="0" customWidth="1"/>
    <col min="16" max="16" width="14.28125" style="0" bestFit="1" customWidth="1"/>
    <col min="17" max="17" width="1.28515625" style="0" customWidth="1"/>
    <col min="18" max="18" width="8.57421875" style="0" customWidth="1"/>
    <col min="19" max="19" width="1.28515625" style="0" customWidth="1"/>
    <col min="20" max="20" width="15.7109375" style="0" customWidth="1"/>
    <col min="21" max="21" width="1.28515625" style="0" customWidth="1"/>
    <col min="22" max="22" width="14.28125" style="0" bestFit="1" customWidth="1"/>
    <col min="23" max="23" width="1.7109375" style="0" customWidth="1"/>
    <col min="24" max="24" width="13.57421875" style="0" customWidth="1"/>
    <col min="25" max="25" width="2.7109375" style="0" customWidth="1"/>
    <col min="26" max="26" width="4.421875" style="0" customWidth="1"/>
  </cols>
  <sheetData>
    <row r="1" ht="12" customHeight="1"/>
    <row r="2" ht="12" customHeight="1">
      <c r="F2" s="2" t="s">
        <v>28</v>
      </c>
    </row>
    <row r="3" spans="6:9" ht="12" customHeight="1">
      <c r="F3" s="18"/>
      <c r="G3" s="18"/>
      <c r="H3" s="18"/>
      <c r="I3" s="18"/>
    </row>
    <row r="4" spans="6:22" ht="17.25" customHeight="1">
      <c r="F4" s="288" t="s">
        <v>272</v>
      </c>
      <c r="G4" s="284"/>
      <c r="H4" s="284"/>
      <c r="I4" s="284"/>
      <c r="J4" s="284"/>
      <c r="K4" s="284"/>
      <c r="L4" s="284"/>
      <c r="M4" s="284"/>
      <c r="N4" s="284"/>
      <c r="O4" s="284"/>
      <c r="P4" s="284"/>
      <c r="Q4" s="284"/>
      <c r="R4" s="284"/>
      <c r="S4" s="284"/>
      <c r="T4" s="284"/>
      <c r="U4" s="284"/>
      <c r="V4" s="284"/>
    </row>
    <row r="5" spans="4:22" ht="17.25" customHeight="1">
      <c r="D5" s="20"/>
      <c r="E5" s="20"/>
      <c r="F5" s="308" t="str">
        <f>'Subsidy Request'!$E$4</f>
        <v>               HSA Sections 78(1) &amp; 81; O. Reg. 369/11  -  Part II - Housing Providers</v>
      </c>
      <c r="G5" s="20"/>
      <c r="H5" s="20"/>
      <c r="I5" s="20"/>
      <c r="J5" s="20"/>
      <c r="K5" s="306"/>
      <c r="L5" s="20"/>
      <c r="M5" s="20"/>
      <c r="N5" s="20"/>
      <c r="O5" s="20"/>
      <c r="P5" s="306"/>
      <c r="Q5" s="20"/>
      <c r="R5" s="20"/>
      <c r="S5" s="20"/>
      <c r="T5" s="20"/>
      <c r="U5" s="306"/>
      <c r="V5" s="20"/>
    </row>
    <row r="6" spans="6:22" ht="30.75" customHeight="1">
      <c r="F6" s="145"/>
      <c r="G6" s="145" t="s">
        <v>23</v>
      </c>
      <c r="H6" s="262"/>
      <c r="I6" s="262"/>
      <c r="J6" s="263"/>
      <c r="K6" s="517" t="str">
        <f>'Subsidy Request'!$F$6</f>
        <v> </v>
      </c>
      <c r="L6" s="517"/>
      <c r="M6" s="517"/>
      <c r="N6" s="517"/>
      <c r="O6" s="517"/>
      <c r="P6" s="517"/>
      <c r="Q6" s="517"/>
      <c r="R6" s="517"/>
      <c r="S6" s="517"/>
      <c r="T6" s="517"/>
      <c r="U6" s="517"/>
      <c r="V6" s="517"/>
    </row>
    <row r="7" spans="1:22" ht="33" customHeight="1">
      <c r="A7" s="32"/>
      <c r="B7" s="32"/>
      <c r="C7" s="29"/>
      <c r="F7" s="145" t="s">
        <v>31</v>
      </c>
      <c r="G7" s="264"/>
      <c r="H7" s="264"/>
      <c r="I7" s="264"/>
      <c r="J7" s="265"/>
      <c r="K7" s="518" t="str">
        <f>'Subsidy Request'!$F$7</f>
        <v> </v>
      </c>
      <c r="L7" s="518"/>
      <c r="M7" s="518"/>
      <c r="N7" s="518"/>
      <c r="O7" s="518"/>
      <c r="P7" s="518"/>
      <c r="Q7" s="518"/>
      <c r="R7" s="518"/>
      <c r="S7" s="518"/>
      <c r="T7" s="518"/>
      <c r="U7" s="518"/>
      <c r="V7" s="518"/>
    </row>
    <row r="8" spans="1:22" ht="12" customHeight="1">
      <c r="A8" s="32"/>
      <c r="B8" s="32"/>
      <c r="C8" s="29"/>
      <c r="D8" s="29"/>
      <c r="E8" s="29"/>
      <c r="F8" s="29"/>
      <c r="G8" s="29"/>
      <c r="H8" s="29"/>
      <c r="I8" s="29"/>
      <c r="J8" s="29"/>
      <c r="K8" s="29"/>
      <c r="L8" s="29"/>
      <c r="M8" s="29"/>
      <c r="N8" s="29"/>
      <c r="O8" s="29"/>
      <c r="P8" s="29"/>
      <c r="Q8" s="29"/>
      <c r="R8" s="31"/>
      <c r="S8" s="31"/>
      <c r="T8" s="31"/>
      <c r="U8" s="31"/>
      <c r="V8" s="31"/>
    </row>
    <row r="9" spans="1:22" s="12" customFormat="1" ht="15" customHeight="1">
      <c r="A9" s="62"/>
      <c r="B9" s="62"/>
      <c r="C9" s="62"/>
      <c r="D9" s="62"/>
      <c r="E9" s="62"/>
      <c r="F9" s="62"/>
      <c r="G9" s="62"/>
      <c r="H9" s="62"/>
      <c r="I9" s="62"/>
      <c r="J9" s="62"/>
      <c r="K9" s="62"/>
      <c r="L9" s="62"/>
      <c r="M9" s="62"/>
      <c r="N9" s="62"/>
      <c r="O9" s="62"/>
      <c r="P9" s="62"/>
      <c r="Q9" s="62"/>
      <c r="R9" s="62"/>
      <c r="S9" s="62"/>
      <c r="T9" s="62"/>
      <c r="U9" s="62"/>
      <c r="V9" s="62"/>
    </row>
    <row r="10" spans="1:22" s="12" customFormat="1" ht="4.5" customHeight="1">
      <c r="A10" s="62"/>
      <c r="B10" s="62"/>
      <c r="C10" s="62"/>
      <c r="D10" s="62"/>
      <c r="E10" s="62"/>
      <c r="F10" s="62"/>
      <c r="G10" s="62"/>
      <c r="H10" s="62"/>
      <c r="I10" s="62"/>
      <c r="J10" s="62"/>
      <c r="K10" s="62"/>
      <c r="L10" s="62"/>
      <c r="M10" s="62"/>
      <c r="N10" s="62"/>
      <c r="O10" s="62"/>
      <c r="P10" s="62"/>
      <c r="Q10" s="62"/>
      <c r="R10" s="62"/>
      <c r="S10" s="62"/>
      <c r="T10" s="62"/>
      <c r="U10" s="62"/>
      <c r="V10" s="62"/>
    </row>
    <row r="11" spans="1:22" s="12" customFormat="1" ht="1.5" customHeight="1">
      <c r="A11" s="62"/>
      <c r="B11" s="62"/>
      <c r="C11" s="62"/>
      <c r="D11" s="62"/>
      <c r="E11" s="62"/>
      <c r="F11" s="62"/>
      <c r="G11" s="62"/>
      <c r="H11" s="62"/>
      <c r="I11" s="62"/>
      <c r="J11" s="62"/>
      <c r="K11" s="62"/>
      <c r="L11" s="62"/>
      <c r="M11" s="62"/>
      <c r="N11" s="62"/>
      <c r="O11" s="62"/>
      <c r="P11" s="62"/>
      <c r="Q11" s="62"/>
      <c r="R11" s="62"/>
      <c r="S11" s="62"/>
      <c r="T11" s="62"/>
      <c r="U11" s="62"/>
      <c r="V11" s="62"/>
    </row>
    <row r="12" spans="1:22" s="12" customFormat="1" ht="1.5" customHeight="1">
      <c r="A12" s="62"/>
      <c r="B12" s="62"/>
      <c r="C12" s="62"/>
      <c r="D12" s="62"/>
      <c r="E12" s="62"/>
      <c r="F12" s="62"/>
      <c r="G12" s="62"/>
      <c r="H12" s="62"/>
      <c r="I12" s="62"/>
      <c r="J12" s="62"/>
      <c r="K12" s="62"/>
      <c r="L12" s="62"/>
      <c r="M12" s="62"/>
      <c r="N12" s="62"/>
      <c r="O12" s="62"/>
      <c r="P12" s="62"/>
      <c r="Q12" s="62"/>
      <c r="R12" s="62"/>
      <c r="S12" s="62"/>
      <c r="T12" s="62"/>
      <c r="U12" s="62"/>
      <c r="V12" s="62"/>
    </row>
    <row r="13" spans="1:22" ht="26.25" customHeight="1" thickBot="1">
      <c r="A13" s="173"/>
      <c r="B13" s="173"/>
      <c r="C13" s="173"/>
      <c r="D13" s="173"/>
      <c r="E13" s="173"/>
      <c r="F13" s="173"/>
      <c r="G13" s="173"/>
      <c r="H13" s="173"/>
      <c r="I13" s="173"/>
      <c r="J13" s="173"/>
      <c r="K13" s="173"/>
      <c r="L13" s="173"/>
      <c r="M13" s="173"/>
      <c r="N13" s="173"/>
      <c r="O13" s="173"/>
      <c r="P13" s="173"/>
      <c r="Q13" s="173"/>
      <c r="R13" s="173"/>
      <c r="S13" s="173"/>
      <c r="T13" s="173"/>
      <c r="U13" s="173"/>
      <c r="V13" s="173"/>
    </row>
    <row r="14" spans="1:25" ht="15" customHeight="1" thickBot="1">
      <c r="A14" s="364"/>
      <c r="B14" s="520"/>
      <c r="C14" s="520"/>
      <c r="D14" s="520"/>
      <c r="E14" s="520"/>
      <c r="F14" s="520"/>
      <c r="G14" s="520"/>
      <c r="H14" s="520"/>
      <c r="I14" s="520"/>
      <c r="J14" s="520"/>
      <c r="K14" s="520"/>
      <c r="L14" s="520"/>
      <c r="M14" s="520"/>
      <c r="N14" s="520"/>
      <c r="O14" s="520"/>
      <c r="P14" s="520"/>
      <c r="Q14" s="520"/>
      <c r="R14" s="520"/>
      <c r="S14" s="520"/>
      <c r="T14" s="520"/>
      <c r="U14" s="520"/>
      <c r="V14" s="520"/>
      <c r="W14" s="176"/>
      <c r="X14" s="176"/>
      <c r="Y14" s="73"/>
    </row>
    <row r="15" spans="1:25" ht="28.5" customHeight="1" thickBot="1" thickTop="1">
      <c r="A15" s="365"/>
      <c r="B15" s="532" t="s">
        <v>130</v>
      </c>
      <c r="C15" s="533"/>
      <c r="D15" s="533"/>
      <c r="E15" s="533"/>
      <c r="F15" s="533"/>
      <c r="G15" s="533"/>
      <c r="H15" s="533"/>
      <c r="I15" s="533"/>
      <c r="J15" s="533"/>
      <c r="K15" s="533"/>
      <c r="L15" s="533"/>
      <c r="M15" s="533"/>
      <c r="N15" s="533"/>
      <c r="O15" s="533"/>
      <c r="P15" s="533"/>
      <c r="Q15" s="533"/>
      <c r="R15" s="533"/>
      <c r="S15" s="533"/>
      <c r="T15" s="533"/>
      <c r="U15" s="533"/>
      <c r="V15" s="533"/>
      <c r="W15" s="533"/>
      <c r="X15" s="534"/>
      <c r="Y15" s="71"/>
    </row>
    <row r="16" spans="1:25" ht="14.25" thickBot="1" thickTop="1">
      <c r="A16" s="365"/>
      <c r="B16" s="341"/>
      <c r="C16" s="341"/>
      <c r="D16" s="341"/>
      <c r="E16" s="341"/>
      <c r="F16" s="341"/>
      <c r="G16" s="341"/>
      <c r="H16" s="341"/>
      <c r="I16" s="341"/>
      <c r="J16" s="341"/>
      <c r="K16" s="341"/>
      <c r="L16" s="341"/>
      <c r="M16" s="341"/>
      <c r="N16" s="341"/>
      <c r="O16" s="341"/>
      <c r="P16" s="341"/>
      <c r="Q16" s="341"/>
      <c r="R16" s="341"/>
      <c r="S16" s="341"/>
      <c r="T16" s="341"/>
      <c r="U16" s="341"/>
      <c r="V16" s="341"/>
      <c r="W16" s="62"/>
      <c r="X16" s="62"/>
      <c r="Y16" s="71"/>
    </row>
    <row r="17" spans="1:25" ht="64.5" customHeight="1">
      <c r="A17" s="365"/>
      <c r="B17" s="33" t="s">
        <v>240</v>
      </c>
      <c r="C17" s="519"/>
      <c r="D17" s="34" t="s">
        <v>241</v>
      </c>
      <c r="E17" s="519"/>
      <c r="F17" s="35" t="s">
        <v>24</v>
      </c>
      <c r="G17" s="519"/>
      <c r="H17" s="35" t="s">
        <v>33</v>
      </c>
      <c r="I17" s="64"/>
      <c r="J17" s="35" t="s">
        <v>239</v>
      </c>
      <c r="K17" s="64"/>
      <c r="L17" s="35" t="s">
        <v>274</v>
      </c>
      <c r="M17" s="64"/>
      <c r="N17" s="35" t="s">
        <v>30</v>
      </c>
      <c r="O17" s="12"/>
      <c r="P17" s="35" t="s">
        <v>32</v>
      </c>
      <c r="Q17" s="519"/>
      <c r="R17" s="35" t="s">
        <v>25</v>
      </c>
      <c r="S17" s="519"/>
      <c r="T17" s="35" t="s">
        <v>34</v>
      </c>
      <c r="U17" s="519"/>
      <c r="V17" s="35" t="s">
        <v>108</v>
      </c>
      <c r="W17" s="519"/>
      <c r="X17" s="35" t="s">
        <v>146</v>
      </c>
      <c r="Y17" s="71"/>
    </row>
    <row r="18" spans="1:25" ht="18" customHeight="1">
      <c r="A18" s="365"/>
      <c r="B18" s="40" t="s">
        <v>12</v>
      </c>
      <c r="C18" s="519"/>
      <c r="D18" s="14" t="s">
        <v>13</v>
      </c>
      <c r="E18" s="519"/>
      <c r="F18" s="14" t="s">
        <v>14</v>
      </c>
      <c r="G18" s="519"/>
      <c r="H18" s="14" t="s">
        <v>15</v>
      </c>
      <c r="I18" s="64"/>
      <c r="J18" s="14" t="s">
        <v>16</v>
      </c>
      <c r="K18" s="64"/>
      <c r="L18" s="14" t="s">
        <v>26</v>
      </c>
      <c r="M18" s="64"/>
      <c r="N18" s="14" t="s">
        <v>104</v>
      </c>
      <c r="O18" s="12"/>
      <c r="P18" s="14" t="s">
        <v>105</v>
      </c>
      <c r="Q18" s="519"/>
      <c r="R18" s="14" t="s">
        <v>27</v>
      </c>
      <c r="S18" s="519"/>
      <c r="T18" s="14" t="s">
        <v>107</v>
      </c>
      <c r="U18" s="519"/>
      <c r="V18" s="14" t="s">
        <v>36</v>
      </c>
      <c r="W18" s="519"/>
      <c r="X18" s="14" t="s">
        <v>147</v>
      </c>
      <c r="Y18" s="71"/>
    </row>
    <row r="19" spans="1:27" ht="24.75" customHeight="1">
      <c r="A19" s="365"/>
      <c r="B19" s="187"/>
      <c r="C19" s="519"/>
      <c r="D19" s="188"/>
      <c r="E19" s="519"/>
      <c r="F19" s="56"/>
      <c r="G19" s="519"/>
      <c r="H19" s="56"/>
      <c r="I19" s="64"/>
      <c r="J19" s="57"/>
      <c r="K19" s="64"/>
      <c r="L19" s="311"/>
      <c r="M19" s="64"/>
      <c r="N19" s="245">
        <f>ROUND(J19*L19,0)</f>
        <v>0</v>
      </c>
      <c r="O19" s="12"/>
      <c r="P19" s="246">
        <f aca="true" t="shared" si="0" ref="P19:P26">+$F19*N19*12</f>
        <v>0</v>
      </c>
      <c r="Q19" s="519"/>
      <c r="R19" s="248"/>
      <c r="S19" s="519"/>
      <c r="T19" s="246">
        <f aca="true" t="shared" si="1" ref="T19:T26">(F19-H19)*R19*12</f>
        <v>0</v>
      </c>
      <c r="U19" s="519"/>
      <c r="V19" s="247">
        <f aca="true" t="shared" si="2" ref="V19:V26">+H19*N19*12</f>
        <v>0</v>
      </c>
      <c r="W19" s="519"/>
      <c r="X19" s="247">
        <f aca="true" t="shared" si="3" ref="X19:X26">+H19*R19*12</f>
        <v>0</v>
      </c>
      <c r="Y19" s="71"/>
      <c r="AA19" s="256"/>
    </row>
    <row r="20" spans="1:27" ht="24.75" customHeight="1">
      <c r="A20" s="365"/>
      <c r="B20" s="187"/>
      <c r="C20" s="519"/>
      <c r="D20" s="188"/>
      <c r="E20" s="519"/>
      <c r="F20" s="56"/>
      <c r="G20" s="519"/>
      <c r="H20" s="56"/>
      <c r="I20" s="64"/>
      <c r="J20" s="57"/>
      <c r="K20" s="64"/>
      <c r="L20" s="311"/>
      <c r="M20" s="64"/>
      <c r="N20" s="245">
        <f aca="true" t="shared" si="4" ref="N20:N26">ROUND(J20*L20,0)</f>
        <v>0</v>
      </c>
      <c r="O20" s="12"/>
      <c r="P20" s="246">
        <f t="shared" si="0"/>
        <v>0</v>
      </c>
      <c r="Q20" s="519"/>
      <c r="R20" s="248"/>
      <c r="S20" s="519"/>
      <c r="T20" s="246">
        <f t="shared" si="1"/>
        <v>0</v>
      </c>
      <c r="U20" s="519"/>
      <c r="V20" s="247">
        <f t="shared" si="2"/>
        <v>0</v>
      </c>
      <c r="W20" s="519"/>
      <c r="X20" s="247">
        <f t="shared" si="3"/>
        <v>0</v>
      </c>
      <c r="Y20" s="71"/>
      <c r="AA20" s="256"/>
    </row>
    <row r="21" spans="1:27" ht="24.75" customHeight="1">
      <c r="A21" s="365"/>
      <c r="B21" s="187"/>
      <c r="C21" s="519"/>
      <c r="D21" s="188"/>
      <c r="E21" s="519"/>
      <c r="F21" s="56"/>
      <c r="G21" s="519"/>
      <c r="H21" s="56"/>
      <c r="I21" s="64"/>
      <c r="J21" s="57"/>
      <c r="K21" s="64"/>
      <c r="L21" s="311"/>
      <c r="M21" s="64"/>
      <c r="N21" s="245">
        <f t="shared" si="4"/>
        <v>0</v>
      </c>
      <c r="O21" s="12"/>
      <c r="P21" s="246">
        <f t="shared" si="0"/>
        <v>0</v>
      </c>
      <c r="Q21" s="519"/>
      <c r="R21" s="248"/>
      <c r="S21" s="519"/>
      <c r="T21" s="246">
        <f t="shared" si="1"/>
        <v>0</v>
      </c>
      <c r="U21" s="519"/>
      <c r="V21" s="247">
        <f t="shared" si="2"/>
        <v>0</v>
      </c>
      <c r="W21" s="519"/>
      <c r="X21" s="247">
        <f t="shared" si="3"/>
        <v>0</v>
      </c>
      <c r="Y21" s="71"/>
      <c r="AA21" s="256"/>
    </row>
    <row r="22" spans="1:27" ht="24.75" customHeight="1">
      <c r="A22" s="365"/>
      <c r="B22" s="187"/>
      <c r="C22" s="519"/>
      <c r="D22" s="188"/>
      <c r="E22" s="519"/>
      <c r="F22" s="56"/>
      <c r="G22" s="519"/>
      <c r="H22" s="56"/>
      <c r="I22" s="64"/>
      <c r="J22" s="57"/>
      <c r="K22" s="64"/>
      <c r="L22" s="311"/>
      <c r="M22" s="64"/>
      <c r="N22" s="245">
        <f t="shared" si="4"/>
        <v>0</v>
      </c>
      <c r="O22" s="12"/>
      <c r="P22" s="246">
        <f t="shared" si="0"/>
        <v>0</v>
      </c>
      <c r="Q22" s="519"/>
      <c r="R22" s="248"/>
      <c r="S22" s="519"/>
      <c r="T22" s="246">
        <f t="shared" si="1"/>
        <v>0</v>
      </c>
      <c r="U22" s="519"/>
      <c r="V22" s="247">
        <f t="shared" si="2"/>
        <v>0</v>
      </c>
      <c r="W22" s="519"/>
      <c r="X22" s="247">
        <f t="shared" si="3"/>
        <v>0</v>
      </c>
      <c r="Y22" s="71"/>
      <c r="AA22" s="256"/>
    </row>
    <row r="23" spans="1:27" ht="24.75" customHeight="1">
      <c r="A23" s="365"/>
      <c r="B23" s="187"/>
      <c r="C23" s="519"/>
      <c r="D23" s="188"/>
      <c r="E23" s="519"/>
      <c r="F23" s="56"/>
      <c r="G23" s="519"/>
      <c r="H23" s="56"/>
      <c r="I23" s="64"/>
      <c r="J23" s="57"/>
      <c r="K23" s="64"/>
      <c r="L23" s="311"/>
      <c r="M23" s="64"/>
      <c r="N23" s="245">
        <f t="shared" si="4"/>
        <v>0</v>
      </c>
      <c r="O23" s="12"/>
      <c r="P23" s="246">
        <f t="shared" si="0"/>
        <v>0</v>
      </c>
      <c r="Q23" s="519"/>
      <c r="R23" s="248"/>
      <c r="S23" s="519"/>
      <c r="T23" s="246">
        <f t="shared" si="1"/>
        <v>0</v>
      </c>
      <c r="U23" s="519"/>
      <c r="V23" s="247">
        <f t="shared" si="2"/>
        <v>0</v>
      </c>
      <c r="W23" s="519"/>
      <c r="X23" s="247">
        <f t="shared" si="3"/>
        <v>0</v>
      </c>
      <c r="Y23" s="71"/>
      <c r="AA23" s="256"/>
    </row>
    <row r="24" spans="1:25" ht="24.75" customHeight="1">
      <c r="A24" s="365"/>
      <c r="B24" s="53"/>
      <c r="C24" s="519"/>
      <c r="D24" s="54"/>
      <c r="E24" s="519"/>
      <c r="F24" s="56"/>
      <c r="G24" s="519"/>
      <c r="H24" s="56"/>
      <c r="I24" s="64"/>
      <c r="J24" s="57"/>
      <c r="K24" s="64"/>
      <c r="L24" s="311"/>
      <c r="M24" s="64"/>
      <c r="N24" s="245">
        <f t="shared" si="4"/>
        <v>0</v>
      </c>
      <c r="O24" s="12"/>
      <c r="P24" s="246">
        <f t="shared" si="0"/>
        <v>0</v>
      </c>
      <c r="Q24" s="519"/>
      <c r="R24" s="57"/>
      <c r="S24" s="519"/>
      <c r="T24" s="246">
        <f t="shared" si="1"/>
        <v>0</v>
      </c>
      <c r="U24" s="519"/>
      <c r="V24" s="247">
        <f t="shared" si="2"/>
        <v>0</v>
      </c>
      <c r="W24" s="519"/>
      <c r="X24" s="247">
        <f t="shared" si="3"/>
        <v>0</v>
      </c>
      <c r="Y24" s="71"/>
    </row>
    <row r="25" spans="1:25" ht="24.75" customHeight="1">
      <c r="A25" s="365"/>
      <c r="B25" s="187"/>
      <c r="C25" s="519"/>
      <c r="D25" s="54"/>
      <c r="E25" s="519"/>
      <c r="F25" s="56"/>
      <c r="G25" s="519"/>
      <c r="H25" s="56"/>
      <c r="I25" s="64"/>
      <c r="J25" s="57"/>
      <c r="K25" s="64"/>
      <c r="L25" s="311"/>
      <c r="M25" s="64"/>
      <c r="N25" s="245">
        <f t="shared" si="4"/>
        <v>0</v>
      </c>
      <c r="O25" s="12"/>
      <c r="P25" s="246">
        <f t="shared" si="0"/>
        <v>0</v>
      </c>
      <c r="Q25" s="519"/>
      <c r="R25" s="57"/>
      <c r="S25" s="519"/>
      <c r="T25" s="246">
        <f t="shared" si="1"/>
        <v>0</v>
      </c>
      <c r="U25" s="519"/>
      <c r="V25" s="247">
        <f t="shared" si="2"/>
        <v>0</v>
      </c>
      <c r="W25" s="519"/>
      <c r="X25" s="247">
        <f t="shared" si="3"/>
        <v>0</v>
      </c>
      <c r="Y25" s="71"/>
    </row>
    <row r="26" spans="1:25" ht="24.75" customHeight="1" thickBot="1">
      <c r="A26" s="365"/>
      <c r="B26" s="187"/>
      <c r="C26" s="519"/>
      <c r="D26" s="54"/>
      <c r="E26" s="519"/>
      <c r="F26" s="56"/>
      <c r="G26" s="519"/>
      <c r="H26" s="56"/>
      <c r="I26" s="64"/>
      <c r="J26" s="57"/>
      <c r="K26" s="64"/>
      <c r="L26" s="311"/>
      <c r="M26" s="64"/>
      <c r="N26" s="245">
        <f t="shared" si="4"/>
        <v>0</v>
      </c>
      <c r="O26" s="12"/>
      <c r="P26" s="246">
        <f t="shared" si="0"/>
        <v>0</v>
      </c>
      <c r="Q26" s="519"/>
      <c r="R26" s="57"/>
      <c r="S26" s="519"/>
      <c r="T26" s="246">
        <f t="shared" si="1"/>
        <v>0</v>
      </c>
      <c r="U26" s="519"/>
      <c r="V26" s="247">
        <f t="shared" si="2"/>
        <v>0</v>
      </c>
      <c r="W26" s="519"/>
      <c r="X26" s="247">
        <f t="shared" si="3"/>
        <v>0</v>
      </c>
      <c r="Y26" s="71"/>
    </row>
    <row r="27" spans="1:27" ht="48.75" customHeight="1" thickBot="1">
      <c r="A27" s="365"/>
      <c r="B27" s="58" t="s">
        <v>17</v>
      </c>
      <c r="C27" s="59"/>
      <c r="D27" s="59"/>
      <c r="E27" s="59"/>
      <c r="F27" s="38">
        <f>SUM(F19:F26)</f>
        <v>0</v>
      </c>
      <c r="G27" s="60"/>
      <c r="H27" s="38">
        <f>SUM(H19:H26)</f>
        <v>0</v>
      </c>
      <c r="I27" s="59"/>
      <c r="J27" s="514" t="s">
        <v>219</v>
      </c>
      <c r="K27" s="515"/>
      <c r="L27" s="515"/>
      <c r="M27" s="515"/>
      <c r="N27" s="516"/>
      <c r="O27" s="59"/>
      <c r="P27" s="41">
        <f>SUM(P19:P26)</f>
        <v>0</v>
      </c>
      <c r="Q27" s="62"/>
      <c r="R27" s="69"/>
      <c r="S27" s="519"/>
      <c r="T27" s="70"/>
      <c r="U27" s="519"/>
      <c r="V27" s="12"/>
      <c r="W27" s="519"/>
      <c r="X27" s="12"/>
      <c r="Y27" s="71"/>
      <c r="AA27" s="256"/>
    </row>
    <row r="28" spans="1:25" ht="7.5" customHeight="1" thickBot="1">
      <c r="A28" s="365"/>
      <c r="B28" s="58"/>
      <c r="C28" s="59"/>
      <c r="D28" s="59"/>
      <c r="E28" s="59"/>
      <c r="F28" s="59"/>
      <c r="G28" s="59"/>
      <c r="H28" s="59"/>
      <c r="I28" s="59"/>
      <c r="J28" s="275"/>
      <c r="K28" s="59"/>
      <c r="L28" s="59"/>
      <c r="M28" s="59"/>
      <c r="N28" s="59"/>
      <c r="O28" s="59"/>
      <c r="P28" s="59"/>
      <c r="Q28" s="59"/>
      <c r="R28" s="59"/>
      <c r="S28" s="59"/>
      <c r="T28" s="59"/>
      <c r="U28" s="59"/>
      <c r="V28" s="59"/>
      <c r="W28" s="59"/>
      <c r="X28" s="12"/>
      <c r="Y28" s="71"/>
    </row>
    <row r="29" spans="1:25" ht="27" customHeight="1" thickBot="1">
      <c r="A29" s="365"/>
      <c r="B29" s="58"/>
      <c r="C29" s="59"/>
      <c r="D29" s="59"/>
      <c r="E29" s="59"/>
      <c r="F29" s="59"/>
      <c r="G29" s="59"/>
      <c r="H29" s="59"/>
      <c r="I29" s="59"/>
      <c r="J29" s="59"/>
      <c r="K29" s="59"/>
      <c r="L29" s="59"/>
      <c r="M29" s="59"/>
      <c r="N29" s="59"/>
      <c r="O29" s="59"/>
      <c r="P29" s="66"/>
      <c r="Q29" s="67"/>
      <c r="R29" s="68" t="s">
        <v>35</v>
      </c>
      <c r="S29" s="64"/>
      <c r="T29" s="41">
        <f>SUM(T19:T26)</f>
        <v>0</v>
      </c>
      <c r="U29" s="12"/>
      <c r="V29" s="12"/>
      <c r="W29" s="12"/>
      <c r="X29" s="12"/>
      <c r="Y29" s="71"/>
    </row>
    <row r="30" spans="1:25" ht="10.5" customHeight="1" thickBot="1">
      <c r="A30" s="365"/>
      <c r="B30" s="58"/>
      <c r="C30" s="59"/>
      <c r="D30" s="59"/>
      <c r="E30" s="59"/>
      <c r="F30" s="59"/>
      <c r="G30" s="59"/>
      <c r="H30" s="59"/>
      <c r="I30" s="59"/>
      <c r="J30" s="59"/>
      <c r="K30" s="59"/>
      <c r="L30" s="59"/>
      <c r="M30" s="59"/>
      <c r="N30" s="59"/>
      <c r="O30" s="59"/>
      <c r="P30" s="59"/>
      <c r="Q30" s="59"/>
      <c r="R30" s="59"/>
      <c r="S30" s="59"/>
      <c r="T30" s="59"/>
      <c r="U30" s="59"/>
      <c r="V30" s="59"/>
      <c r="W30" s="64"/>
      <c r="X30" s="12"/>
      <c r="Y30" s="71"/>
    </row>
    <row r="31" spans="1:25" ht="24" customHeight="1" thickBot="1">
      <c r="A31" s="365"/>
      <c r="B31" s="521" t="s">
        <v>37</v>
      </c>
      <c r="C31" s="522"/>
      <c r="D31" s="522"/>
      <c r="E31" s="522"/>
      <c r="F31" s="522"/>
      <c r="G31" s="522"/>
      <c r="H31" s="522"/>
      <c r="I31" s="522"/>
      <c r="J31" s="522"/>
      <c r="K31" s="522"/>
      <c r="L31" s="522"/>
      <c r="M31" s="522"/>
      <c r="N31" s="522"/>
      <c r="O31" s="522"/>
      <c r="P31" s="522"/>
      <c r="Q31" s="522"/>
      <c r="R31" s="522"/>
      <c r="S31" s="523"/>
      <c r="T31" s="42" t="s">
        <v>38</v>
      </c>
      <c r="U31" s="59"/>
      <c r="V31" s="41">
        <f>SUM(V19:V26)</f>
        <v>0</v>
      </c>
      <c r="W31" s="64"/>
      <c r="X31" s="12"/>
      <c r="Y31" s="71"/>
    </row>
    <row r="32" spans="1:25" ht="11.25" customHeight="1" thickBot="1">
      <c r="A32" s="365"/>
      <c r="B32" s="530"/>
      <c r="C32" s="531"/>
      <c r="D32" s="531"/>
      <c r="E32" s="531"/>
      <c r="F32" s="531"/>
      <c r="G32" s="531"/>
      <c r="H32" s="531"/>
      <c r="I32" s="531"/>
      <c r="J32" s="531"/>
      <c r="K32" s="531"/>
      <c r="L32" s="531"/>
      <c r="M32" s="531"/>
      <c r="N32" s="531"/>
      <c r="O32" s="531"/>
      <c r="P32" s="531"/>
      <c r="Q32" s="531"/>
      <c r="R32" s="531"/>
      <c r="S32" s="531"/>
      <c r="T32" s="531"/>
      <c r="U32" s="59"/>
      <c r="V32" s="59"/>
      <c r="W32" s="341"/>
      <c r="X32" s="12"/>
      <c r="Y32" s="71"/>
    </row>
    <row r="33" spans="1:25" ht="23.25" customHeight="1" thickBot="1">
      <c r="A33" s="365"/>
      <c r="B33" s="521" t="s">
        <v>148</v>
      </c>
      <c r="C33" s="522"/>
      <c r="D33" s="522"/>
      <c r="E33" s="522"/>
      <c r="F33" s="522"/>
      <c r="G33" s="522"/>
      <c r="H33" s="522"/>
      <c r="I33" s="522"/>
      <c r="J33" s="522"/>
      <c r="K33" s="522"/>
      <c r="L33" s="522"/>
      <c r="M33" s="522"/>
      <c r="N33" s="522"/>
      <c r="O33" s="522"/>
      <c r="P33" s="522"/>
      <c r="Q33" s="522"/>
      <c r="R33" s="522"/>
      <c r="S33" s="523"/>
      <c r="T33" s="42" t="s">
        <v>39</v>
      </c>
      <c r="U33" s="59"/>
      <c r="V33" s="59"/>
      <c r="W33" s="341"/>
      <c r="X33" s="41">
        <f>SUM(X19:X26)</f>
        <v>0</v>
      </c>
      <c r="Y33" s="71"/>
    </row>
    <row r="34" spans="1:25" ht="11.25" customHeight="1" thickBot="1">
      <c r="A34" s="365"/>
      <c r="B34" s="174"/>
      <c r="C34" s="175"/>
      <c r="D34" s="175"/>
      <c r="E34" s="175"/>
      <c r="F34" s="175"/>
      <c r="G34" s="175"/>
      <c r="H34" s="175"/>
      <c r="I34" s="175"/>
      <c r="J34" s="175"/>
      <c r="K34" s="175"/>
      <c r="L34" s="175"/>
      <c r="M34" s="175"/>
      <c r="N34" s="175"/>
      <c r="O34" s="175"/>
      <c r="P34" s="175"/>
      <c r="Q34" s="175"/>
      <c r="R34" s="175"/>
      <c r="S34" s="175"/>
      <c r="T34" s="175"/>
      <c r="U34" s="59"/>
      <c r="V34" s="59"/>
      <c r="W34" s="341"/>
      <c r="X34" s="12"/>
      <c r="Y34" s="71"/>
    </row>
    <row r="35" spans="1:25" ht="24" customHeight="1" thickBot="1">
      <c r="A35" s="365"/>
      <c r="B35" s="61" t="s">
        <v>101</v>
      </c>
      <c r="C35" s="63"/>
      <c r="D35" s="63"/>
      <c r="E35" s="63"/>
      <c r="F35" s="63"/>
      <c r="G35" s="63"/>
      <c r="H35" s="63"/>
      <c r="I35" s="63"/>
      <c r="J35" s="63"/>
      <c r="K35" s="63"/>
      <c r="L35" s="63"/>
      <c r="M35" s="63"/>
      <c r="N35" s="535" t="s">
        <v>102</v>
      </c>
      <c r="O35" s="536"/>
      <c r="P35" s="536"/>
      <c r="Q35" s="536"/>
      <c r="R35" s="536"/>
      <c r="S35" s="537"/>
      <c r="T35" s="42" t="s">
        <v>149</v>
      </c>
      <c r="U35" s="59"/>
      <c r="V35" s="59"/>
      <c r="W35" s="341"/>
      <c r="X35" s="55"/>
      <c r="Y35" s="71"/>
    </row>
    <row r="36" spans="1:25" ht="9" customHeight="1" thickBot="1">
      <c r="A36" s="365"/>
      <c r="B36" s="177"/>
      <c r="C36" s="178"/>
      <c r="D36" s="178"/>
      <c r="E36" s="178"/>
      <c r="F36" s="178"/>
      <c r="G36" s="178"/>
      <c r="H36" s="178"/>
      <c r="I36" s="178"/>
      <c r="J36" s="178"/>
      <c r="K36" s="178"/>
      <c r="L36" s="178"/>
      <c r="M36" s="178"/>
      <c r="N36" s="178"/>
      <c r="O36" s="178"/>
      <c r="P36" s="178"/>
      <c r="Q36" s="178"/>
      <c r="R36" s="178"/>
      <c r="S36" s="178"/>
      <c r="T36" s="171"/>
      <c r="U36" s="59"/>
      <c r="V36" s="59"/>
      <c r="W36" s="341"/>
      <c r="X36" s="72"/>
      <c r="Y36" s="71"/>
    </row>
    <row r="37" spans="1:25" ht="24" customHeight="1" thickBot="1">
      <c r="A37" s="365"/>
      <c r="B37" s="538" t="s">
        <v>40</v>
      </c>
      <c r="C37" s="539"/>
      <c r="D37" s="539"/>
      <c r="E37" s="539"/>
      <c r="F37" s="539"/>
      <c r="G37" s="539"/>
      <c r="H37" s="539"/>
      <c r="I37" s="539"/>
      <c r="J37" s="539"/>
      <c r="K37" s="539"/>
      <c r="L37" s="539"/>
      <c r="M37" s="539"/>
      <c r="N37" s="539"/>
      <c r="O37" s="539"/>
      <c r="P37" s="539"/>
      <c r="Q37" s="539"/>
      <c r="R37" s="539"/>
      <c r="S37" s="540"/>
      <c r="T37" s="42" t="s">
        <v>166</v>
      </c>
      <c r="U37" s="59"/>
      <c r="V37" s="59"/>
      <c r="W37" s="341"/>
      <c r="X37" s="41">
        <f>IF(X33&gt;V31,V31-X35,X33-X35)</f>
        <v>0</v>
      </c>
      <c r="Y37" s="71"/>
    </row>
    <row r="38" spans="1:29" ht="13.5" thickBot="1">
      <c r="A38" s="221"/>
      <c r="B38" s="62"/>
      <c r="C38" s="62"/>
      <c r="D38" s="62"/>
      <c r="E38" s="62"/>
      <c r="F38" s="62"/>
      <c r="G38" s="62"/>
      <c r="H38" s="62"/>
      <c r="I38" s="62"/>
      <c r="J38" s="62"/>
      <c r="K38" s="62"/>
      <c r="L38" s="62"/>
      <c r="M38" s="62"/>
      <c r="N38" s="62"/>
      <c r="O38" s="62"/>
      <c r="P38" s="62"/>
      <c r="Q38" s="62"/>
      <c r="R38" s="62"/>
      <c r="S38" s="62"/>
      <c r="T38" s="62"/>
      <c r="U38" s="62"/>
      <c r="V38" s="62"/>
      <c r="W38" s="62"/>
      <c r="X38" s="62"/>
      <c r="Y38" s="71"/>
      <c r="AC38" s="304"/>
    </row>
    <row r="39" spans="1:25" ht="12.75">
      <c r="A39" s="17"/>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73"/>
    </row>
    <row r="40" spans="1:25" ht="12.75">
      <c r="A40" s="15"/>
      <c r="B40" s="12"/>
      <c r="C40" s="12"/>
      <c r="D40" s="12"/>
      <c r="E40" s="12"/>
      <c r="F40" s="12"/>
      <c r="G40" s="12"/>
      <c r="H40" s="12"/>
      <c r="I40" s="12"/>
      <c r="J40" s="12"/>
      <c r="K40" s="12"/>
      <c r="L40" s="12"/>
      <c r="M40" s="12"/>
      <c r="N40" s="12"/>
      <c r="O40" s="12"/>
      <c r="P40" s="12"/>
      <c r="Q40" s="12"/>
      <c r="R40" s="12"/>
      <c r="S40" s="12"/>
      <c r="T40" s="12"/>
      <c r="U40" s="12"/>
      <c r="V40" s="12"/>
      <c r="W40" s="12"/>
      <c r="X40" s="12"/>
      <c r="Y40" s="71"/>
    </row>
    <row r="41" spans="1:25" ht="13.5" thickBot="1">
      <c r="A41" s="15"/>
      <c r="B41" s="12"/>
      <c r="C41" s="12"/>
      <c r="D41" s="12"/>
      <c r="E41" s="12"/>
      <c r="F41" s="12"/>
      <c r="G41" s="12"/>
      <c r="H41" s="12"/>
      <c r="I41" s="12"/>
      <c r="J41" s="182"/>
      <c r="K41" s="182"/>
      <c r="L41" s="182"/>
      <c r="M41" s="12"/>
      <c r="N41" s="12"/>
      <c r="O41" s="12"/>
      <c r="P41" s="182"/>
      <c r="Q41" s="182"/>
      <c r="R41" s="182"/>
      <c r="S41" s="12"/>
      <c r="T41" s="12"/>
      <c r="U41" s="12"/>
      <c r="V41" s="12"/>
      <c r="W41" s="12"/>
      <c r="X41" s="12"/>
      <c r="Y41" s="71"/>
    </row>
    <row r="42" spans="1:25" ht="22.5" customHeight="1" thickBot="1">
      <c r="A42" s="276"/>
      <c r="B42" s="249" t="s">
        <v>182</v>
      </c>
      <c r="C42" s="249"/>
      <c r="D42" s="249"/>
      <c r="E42" s="249"/>
      <c r="F42" s="249"/>
      <c r="G42" s="249"/>
      <c r="H42" s="249"/>
      <c r="I42" s="249"/>
      <c r="J42" s="250"/>
      <c r="K42" s="251"/>
      <c r="L42" s="251"/>
      <c r="M42" s="251"/>
      <c r="N42" s="251"/>
      <c r="O42" s="251"/>
      <c r="P42" s="251"/>
      <c r="Q42" s="252"/>
      <c r="R42" s="252"/>
      <c r="S42" s="252"/>
      <c r="T42" s="252"/>
      <c r="U42" s="252"/>
      <c r="V42" s="252"/>
      <c r="W42" s="252"/>
      <c r="X42" s="253"/>
      <c r="Y42" s="277"/>
    </row>
    <row r="43" spans="1:25" ht="22.5" customHeight="1" thickBot="1">
      <c r="A43" s="15"/>
      <c r="B43" s="12"/>
      <c r="C43" s="12"/>
      <c r="D43" s="12"/>
      <c r="E43" s="12"/>
      <c r="F43" s="12"/>
      <c r="G43" s="12"/>
      <c r="H43" s="12"/>
      <c r="I43" s="12"/>
      <c r="J43" s="527" t="s">
        <v>12</v>
      </c>
      <c r="K43" s="528"/>
      <c r="L43" s="529"/>
      <c r="M43" s="12"/>
      <c r="N43" s="12"/>
      <c r="O43" s="12"/>
      <c r="P43" s="527" t="s">
        <v>13</v>
      </c>
      <c r="Q43" s="528"/>
      <c r="R43" s="529"/>
      <c r="S43" s="12"/>
      <c r="T43" s="12"/>
      <c r="U43" s="12"/>
      <c r="V43" s="12"/>
      <c r="W43" s="12"/>
      <c r="X43" s="12"/>
      <c r="Y43" s="71"/>
    </row>
    <row r="44" spans="1:25" ht="43.5" customHeight="1" thickBot="1">
      <c r="A44" s="15"/>
      <c r="B44" s="12"/>
      <c r="C44" s="12"/>
      <c r="D44" s="12"/>
      <c r="E44" s="12"/>
      <c r="F44" s="12"/>
      <c r="G44" s="12"/>
      <c r="H44" s="12"/>
      <c r="I44" s="12"/>
      <c r="J44" s="524" t="s">
        <v>247</v>
      </c>
      <c r="K44" s="525"/>
      <c r="L44" s="526"/>
      <c r="M44" s="12"/>
      <c r="N44" s="22"/>
      <c r="O44" s="12"/>
      <c r="P44" s="524" t="s">
        <v>183</v>
      </c>
      <c r="Q44" s="525"/>
      <c r="R44" s="526"/>
      <c r="S44" s="12"/>
      <c r="T44" s="12"/>
      <c r="U44" s="12"/>
      <c r="V44" s="22"/>
      <c r="W44" s="12"/>
      <c r="X44" s="257" t="s">
        <v>248</v>
      </c>
      <c r="Y44" s="71"/>
    </row>
    <row r="45" spans="1:25" ht="30" customHeight="1" thickBot="1">
      <c r="A45" s="15"/>
      <c r="B45" s="514" t="s">
        <v>249</v>
      </c>
      <c r="C45" s="515"/>
      <c r="D45" s="515"/>
      <c r="E45" s="516"/>
      <c r="F45" s="505" t="s">
        <v>251</v>
      </c>
      <c r="G45" s="506"/>
      <c r="H45" s="506"/>
      <c r="I45" s="507"/>
      <c r="J45" s="508"/>
      <c r="K45" s="509"/>
      <c r="L45" s="510"/>
      <c r="M45" s="12"/>
      <c r="N45" s="254" t="s">
        <v>144</v>
      </c>
      <c r="O45" s="12"/>
      <c r="P45" s="511">
        <f>+X51</f>
      </c>
      <c r="Q45" s="512"/>
      <c r="R45" s="513"/>
      <c r="S45" s="12"/>
      <c r="T45" s="498" t="s">
        <v>1</v>
      </c>
      <c r="U45" s="499"/>
      <c r="V45" s="500"/>
      <c r="W45" s="12"/>
      <c r="X45" s="168">
        <f>IF(P45="","",ROUND((J45*P45),0))</f>
      </c>
      <c r="Y45" s="71"/>
    </row>
    <row r="46" spans="1:25" ht="31.5" customHeight="1" thickBot="1">
      <c r="A46" s="15"/>
      <c r="B46" s="514" t="s">
        <v>250</v>
      </c>
      <c r="C46" s="515"/>
      <c r="D46" s="515"/>
      <c r="E46" s="516"/>
      <c r="F46" s="505" t="s">
        <v>252</v>
      </c>
      <c r="G46" s="506"/>
      <c r="H46" s="506"/>
      <c r="I46" s="507"/>
      <c r="J46" s="508"/>
      <c r="K46" s="509"/>
      <c r="L46" s="510"/>
      <c r="M46" s="12"/>
      <c r="N46" s="254" t="s">
        <v>144</v>
      </c>
      <c r="O46" s="181"/>
      <c r="P46" s="511">
        <f>+X51</f>
      </c>
      <c r="Q46" s="512"/>
      <c r="R46" s="513"/>
      <c r="S46" s="12"/>
      <c r="T46" s="498" t="s">
        <v>2</v>
      </c>
      <c r="U46" s="499"/>
      <c r="V46" s="500"/>
      <c r="W46" s="12"/>
      <c r="X46" s="168">
        <f>IF(P46="","",ROUND((J46*P46),0))</f>
      </c>
      <c r="Y46" s="71"/>
    </row>
    <row r="47" spans="1:25" ht="10.5" customHeight="1">
      <c r="A47" s="15"/>
      <c r="B47" s="12"/>
      <c r="C47" s="12"/>
      <c r="D47" s="12"/>
      <c r="E47" s="12"/>
      <c r="F47" s="12"/>
      <c r="G47" s="12"/>
      <c r="H47" s="12"/>
      <c r="I47" s="12"/>
      <c r="J47" s="12"/>
      <c r="K47" s="12"/>
      <c r="L47" s="12"/>
      <c r="M47" s="12"/>
      <c r="N47" s="12"/>
      <c r="O47" s="12"/>
      <c r="P47" s="12"/>
      <c r="Q47" s="12"/>
      <c r="R47" s="12"/>
      <c r="S47" s="12"/>
      <c r="T47" s="12"/>
      <c r="U47" s="12"/>
      <c r="V47" s="12"/>
      <c r="W47" s="12"/>
      <c r="X47" s="12"/>
      <c r="Y47" s="71"/>
    </row>
    <row r="48" spans="1:27" ht="5.25" customHeight="1" thickBot="1">
      <c r="A48" s="15"/>
      <c r="B48" s="12"/>
      <c r="C48" s="12"/>
      <c r="D48" s="12"/>
      <c r="E48" s="12"/>
      <c r="F48" s="12"/>
      <c r="G48" s="12"/>
      <c r="H48" s="12"/>
      <c r="I48" s="12"/>
      <c r="J48" s="12"/>
      <c r="K48" s="12"/>
      <c r="L48" s="12"/>
      <c r="M48" s="12"/>
      <c r="N48" s="12"/>
      <c r="O48" s="22"/>
      <c r="P48" s="12"/>
      <c r="Q48" s="12"/>
      <c r="R48" s="12"/>
      <c r="S48" s="22"/>
      <c r="T48" s="12"/>
      <c r="U48" s="12"/>
      <c r="V48" s="12"/>
      <c r="W48" s="12"/>
      <c r="X48" s="12"/>
      <c r="Y48" s="71"/>
      <c r="AA48" s="12"/>
    </row>
    <row r="49" spans="1:25" ht="23.25" customHeight="1" thickBot="1">
      <c r="A49" s="15"/>
      <c r="B49" s="490" t="s">
        <v>184</v>
      </c>
      <c r="C49" s="491"/>
      <c r="D49" s="491"/>
      <c r="E49" s="491"/>
      <c r="F49" s="491"/>
      <c r="G49" s="491"/>
      <c r="H49" s="491"/>
      <c r="I49" s="491"/>
      <c r="J49" s="492"/>
      <c r="K49" s="12"/>
      <c r="L49" s="501" t="s">
        <v>14</v>
      </c>
      <c r="M49" s="502"/>
      <c r="N49" s="503"/>
      <c r="O49" s="12"/>
      <c r="P49" s="504"/>
      <c r="Q49" s="504"/>
      <c r="R49" s="504"/>
      <c r="S49" s="22"/>
      <c r="T49" s="501" t="s">
        <v>15</v>
      </c>
      <c r="U49" s="502"/>
      <c r="V49" s="503"/>
      <c r="W49" s="12"/>
      <c r="X49" s="258" t="s">
        <v>16</v>
      </c>
      <c r="Y49" s="71"/>
    </row>
    <row r="50" spans="1:25" ht="55.5" customHeight="1" thickBot="1">
      <c r="A50" s="15"/>
      <c r="B50" s="12"/>
      <c r="C50" s="12"/>
      <c r="D50" s="12"/>
      <c r="E50" s="12"/>
      <c r="F50" s="12"/>
      <c r="G50" s="12"/>
      <c r="H50" s="12"/>
      <c r="I50" s="12"/>
      <c r="J50" s="12"/>
      <c r="K50" s="12"/>
      <c r="L50" s="481" t="s">
        <v>253</v>
      </c>
      <c r="M50" s="482"/>
      <c r="N50" s="483"/>
      <c r="O50" s="22"/>
      <c r="P50" s="484"/>
      <c r="Q50" s="484"/>
      <c r="R50" s="484"/>
      <c r="S50" s="22"/>
      <c r="T50" s="481" t="s">
        <v>254</v>
      </c>
      <c r="U50" s="482"/>
      <c r="V50" s="483"/>
      <c r="W50" s="12"/>
      <c r="X50" s="295" t="s">
        <v>255</v>
      </c>
      <c r="Y50" s="71"/>
    </row>
    <row r="51" spans="1:25" ht="18.75" customHeight="1" thickBot="1">
      <c r="A51" s="15"/>
      <c r="B51" s="489"/>
      <c r="C51" s="489"/>
      <c r="D51" s="489"/>
      <c r="E51" s="489"/>
      <c r="F51" s="489"/>
      <c r="G51" s="489"/>
      <c r="H51" s="489"/>
      <c r="I51" s="489"/>
      <c r="J51" s="489"/>
      <c r="K51" s="12"/>
      <c r="L51" s="490">
        <f>+P27</f>
        <v>0</v>
      </c>
      <c r="M51" s="491"/>
      <c r="N51" s="492"/>
      <c r="O51" s="12"/>
      <c r="P51" s="493" t="s">
        <v>103</v>
      </c>
      <c r="Q51" s="494"/>
      <c r="R51" s="494"/>
      <c r="S51" s="244"/>
      <c r="T51" s="495"/>
      <c r="U51" s="496"/>
      <c r="V51" s="497"/>
      <c r="W51" s="12"/>
      <c r="X51" s="312">
        <f>IF(T51="","",ROUND((L51/T51),3))</f>
      </c>
      <c r="Y51" s="71"/>
    </row>
    <row r="52" spans="1:25" ht="13.5" customHeight="1" thickBot="1">
      <c r="A52" s="16"/>
      <c r="B52" s="182"/>
      <c r="C52" s="182"/>
      <c r="D52" s="182"/>
      <c r="E52" s="182"/>
      <c r="F52" s="182"/>
      <c r="G52" s="182"/>
      <c r="H52" s="182"/>
      <c r="I52" s="182"/>
      <c r="J52" s="182"/>
      <c r="K52" s="182"/>
      <c r="L52" s="182"/>
      <c r="M52" s="182"/>
      <c r="N52" s="182"/>
      <c r="O52" s="182"/>
      <c r="P52" s="182"/>
      <c r="Q52" s="182"/>
      <c r="R52" s="182"/>
      <c r="S52" s="255"/>
      <c r="T52" s="182"/>
      <c r="U52" s="182"/>
      <c r="V52" s="182"/>
      <c r="W52" s="182"/>
      <c r="X52" s="182"/>
      <c r="Y52" s="74"/>
    </row>
    <row r="53" spans="12:22" ht="13.5" customHeight="1">
      <c r="L53" s="485"/>
      <c r="M53" s="486"/>
      <c r="N53" s="486"/>
      <c r="O53" s="486"/>
      <c r="P53" s="486"/>
      <c r="Q53" s="486"/>
      <c r="R53" s="486"/>
      <c r="S53" s="486"/>
      <c r="T53" s="486"/>
      <c r="U53" s="486"/>
      <c r="V53" s="486"/>
    </row>
    <row r="54" spans="1:24" s="45" customFormat="1" ht="19.5" customHeight="1">
      <c r="A54" s="46"/>
      <c r="B54" s="286" t="str">
        <f>Identification!$B$50</f>
        <v>Subsidy Estimate Request</v>
      </c>
      <c r="C54" s="287"/>
      <c r="D54" s="287"/>
      <c r="E54" s="287"/>
      <c r="F54" s="287"/>
      <c r="G54" s="44"/>
      <c r="H54" s="44"/>
      <c r="I54" s="44"/>
      <c r="J54" s="44"/>
      <c r="K54" s="44"/>
      <c r="L54" s="487"/>
      <c r="M54" s="488"/>
      <c r="N54" s="488"/>
      <c r="O54" s="488"/>
      <c r="P54" s="488"/>
      <c r="Q54" s="488"/>
      <c r="R54" s="488"/>
      <c r="S54" s="488"/>
      <c r="T54" s="488"/>
      <c r="U54" s="488"/>
      <c r="V54" s="488"/>
      <c r="X54" s="52" t="s">
        <v>70</v>
      </c>
    </row>
  </sheetData>
  <sheetProtection/>
  <mergeCells count="46">
    <mergeCell ref="W32:W37"/>
    <mergeCell ref="B32:T32"/>
    <mergeCell ref="B15:X15"/>
    <mergeCell ref="A14:A37"/>
    <mergeCell ref="B16:V16"/>
    <mergeCell ref="N35:S35"/>
    <mergeCell ref="G17:G26"/>
    <mergeCell ref="B33:S33"/>
    <mergeCell ref="B37:S37"/>
    <mergeCell ref="W17:W27"/>
    <mergeCell ref="B31:S31"/>
    <mergeCell ref="J44:L44"/>
    <mergeCell ref="T45:V45"/>
    <mergeCell ref="B45:E45"/>
    <mergeCell ref="P45:R45"/>
    <mergeCell ref="F45:I45"/>
    <mergeCell ref="P44:R44"/>
    <mergeCell ref="J45:L45"/>
    <mergeCell ref="J43:L43"/>
    <mergeCell ref="P43:R43"/>
    <mergeCell ref="K6:V6"/>
    <mergeCell ref="K7:V7"/>
    <mergeCell ref="S17:S27"/>
    <mergeCell ref="U17:U27"/>
    <mergeCell ref="Q17:Q26"/>
    <mergeCell ref="B14:V14"/>
    <mergeCell ref="C17:C26"/>
    <mergeCell ref="E17:E26"/>
    <mergeCell ref="J27:N27"/>
    <mergeCell ref="T46:V46"/>
    <mergeCell ref="B49:J49"/>
    <mergeCell ref="L49:N49"/>
    <mergeCell ref="P49:R49"/>
    <mergeCell ref="T49:V49"/>
    <mergeCell ref="F46:I46"/>
    <mergeCell ref="J46:L46"/>
    <mergeCell ref="P46:R46"/>
    <mergeCell ref="B46:E46"/>
    <mergeCell ref="B51:J51"/>
    <mergeCell ref="L51:N51"/>
    <mergeCell ref="P51:R51"/>
    <mergeCell ref="T51:V51"/>
    <mergeCell ref="L50:N50"/>
    <mergeCell ref="P50:R50"/>
    <mergeCell ref="T50:V50"/>
    <mergeCell ref="L53:V54"/>
  </mergeCells>
  <printOptions horizontalCentered="1"/>
  <pageMargins left="0.05" right="0.04" top="0.34" bottom="0.03" header="0.02" footer="0"/>
  <pageSetup horizontalDpi="600" verticalDpi="600" orientation="portrait" scale="66" r:id="rId3"/>
  <legacyDrawing r:id="rId2"/>
  <oleObjects>
    <oleObject progId="Word.Picture.8" shapeId="51199" r:id="rId1"/>
  </oleObjects>
</worksheet>
</file>

<file path=xl/worksheets/sheet5.xml><?xml version="1.0" encoding="utf-8"?>
<worksheet xmlns="http://schemas.openxmlformats.org/spreadsheetml/2006/main" xmlns:r="http://schemas.openxmlformats.org/officeDocument/2006/relationships">
  <sheetPr>
    <pageSetUpPr fitToPage="1"/>
  </sheetPr>
  <dimension ref="A1:X69"/>
  <sheetViews>
    <sheetView showGridLines="0" view="pageBreakPreview" zoomScale="75" zoomScaleSheetLayoutView="75" zoomScalePageLayoutView="0" workbookViewId="0" topLeftCell="A40">
      <selection activeCell="J14" sqref="J14"/>
    </sheetView>
  </sheetViews>
  <sheetFormatPr defaultColWidth="12.28125" defaultRowHeight="12.75"/>
  <cols>
    <col min="1" max="1" width="2.421875" style="75" customWidth="1"/>
    <col min="2" max="2" width="6.421875" style="75" customWidth="1"/>
    <col min="3" max="3" width="10.7109375" style="75" customWidth="1"/>
    <col min="4" max="4" width="29.00390625" style="75" customWidth="1"/>
    <col min="5" max="5" width="28.00390625" style="75" customWidth="1"/>
    <col min="6" max="6" width="14.8515625" style="75" customWidth="1"/>
    <col min="7" max="7" width="3.28125" style="75" customWidth="1"/>
    <col min="8" max="8" width="15.421875" style="75" customWidth="1"/>
    <col min="9" max="9" width="3.28125" style="75" customWidth="1"/>
    <col min="10" max="10" width="20.00390625" style="75" customWidth="1"/>
    <col min="11" max="11" width="3.28125" style="75" customWidth="1"/>
    <col min="12" max="12" width="4.7109375" style="75" hidden="1" customWidth="1"/>
    <col min="13" max="13" width="4.7109375" style="75" customWidth="1"/>
    <col min="14" max="14" width="3.7109375" style="75" customWidth="1"/>
    <col min="15" max="16384" width="12.28125" style="75" customWidth="1"/>
  </cols>
  <sheetData>
    <row r="1" spans="2:11" ht="18">
      <c r="B1" s="154"/>
      <c r="C1" s="76"/>
      <c r="D1" s="77"/>
      <c r="E1" s="78"/>
      <c r="F1" s="155"/>
      <c r="G1" s="155"/>
      <c r="H1" s="78"/>
      <c r="I1" s="78"/>
      <c r="J1" s="78"/>
      <c r="K1" s="156"/>
    </row>
    <row r="2" spans="2:20" ht="18">
      <c r="B2" s="154"/>
      <c r="C2" s="76"/>
      <c r="D2" s="36" t="str">
        <f>'Subsidy Request'!E2</f>
        <v>The Regional Municipality of Durham</v>
      </c>
      <c r="E2"/>
      <c r="F2"/>
      <c r="G2"/>
      <c r="H2" s="36"/>
      <c r="I2"/>
      <c r="J2"/>
      <c r="K2" s="156"/>
      <c r="L2"/>
      <c r="M2"/>
      <c r="N2"/>
      <c r="O2"/>
      <c r="P2"/>
      <c r="Q2"/>
      <c r="R2"/>
      <c r="S2"/>
      <c r="T2"/>
    </row>
    <row r="3" spans="2:20" ht="9.75" customHeight="1">
      <c r="B3" s="154"/>
      <c r="C3" s="76"/>
      <c r="D3"/>
      <c r="E3"/>
      <c r="F3" s="18"/>
      <c r="G3" s="18"/>
      <c r="H3"/>
      <c r="I3"/>
      <c r="J3"/>
      <c r="K3" s="156"/>
      <c r="L3"/>
      <c r="M3"/>
      <c r="N3"/>
      <c r="O3"/>
      <c r="P3"/>
      <c r="Q3"/>
      <c r="R3"/>
      <c r="S3"/>
      <c r="T3"/>
    </row>
    <row r="4" spans="2:20" ht="21" customHeight="1">
      <c r="B4" s="154"/>
      <c r="C4" s="76"/>
      <c r="D4" s="288" t="s">
        <v>272</v>
      </c>
      <c r="E4" s="284"/>
      <c r="F4" s="284"/>
      <c r="G4" s="284"/>
      <c r="H4" s="283"/>
      <c r="I4" s="284"/>
      <c r="J4" s="284"/>
      <c r="K4" s="156"/>
      <c r="L4"/>
      <c r="M4"/>
      <c r="N4"/>
      <c r="O4"/>
      <c r="P4"/>
      <c r="Q4"/>
      <c r="R4"/>
      <c r="S4"/>
      <c r="T4"/>
    </row>
    <row r="5" spans="2:20" ht="20.25" customHeight="1">
      <c r="B5" s="154"/>
      <c r="C5" s="76"/>
      <c r="D5" s="308" t="str">
        <f>'Unit Info'!$F$5</f>
        <v>               HSA Sections 78(1) &amp; 81; O. Reg. 369/11  -  Part II - Housing Providers</v>
      </c>
      <c r="E5" s="20"/>
      <c r="F5" s="20"/>
      <c r="G5" s="20"/>
      <c r="H5" s="20"/>
      <c r="I5" s="20"/>
      <c r="J5" s="20"/>
      <c r="K5" s="156"/>
      <c r="L5" s="39"/>
      <c r="M5" s="39"/>
      <c r="N5" s="39"/>
      <c r="O5" s="39"/>
      <c r="P5" s="39"/>
      <c r="Q5" s="39"/>
      <c r="R5" s="39"/>
      <c r="S5"/>
      <c r="T5"/>
    </row>
    <row r="6" spans="2:16" ht="23.25" customHeight="1">
      <c r="B6" s="154"/>
      <c r="C6" s="76"/>
      <c r="D6" s="37" t="str">
        <f>'Subsidy Request'!E6</f>
        <v>Group:   </v>
      </c>
      <c r="E6" s="542" t="str">
        <f>'Subsidy Request'!F6</f>
        <v> </v>
      </c>
      <c r="F6" s="542"/>
      <c r="G6" s="542"/>
      <c r="H6" s="542"/>
      <c r="I6" s="542"/>
      <c r="J6" s="542"/>
      <c r="K6" s="542"/>
      <c r="L6" s="39"/>
      <c r="M6" s="39"/>
      <c r="N6" s="39"/>
      <c r="O6"/>
      <c r="P6"/>
    </row>
    <row r="7" spans="2:16" ht="18" customHeight="1">
      <c r="B7" s="154"/>
      <c r="C7" s="76"/>
      <c r="D7" s="37" t="str">
        <f>'Subsidy Request'!E7</f>
        <v>Year Ending:</v>
      </c>
      <c r="E7" s="543" t="str">
        <f>'Subsidy Request'!F7</f>
        <v> </v>
      </c>
      <c r="F7" s="543">
        <f>'Subsidy Request'!H7</f>
        <v>0</v>
      </c>
      <c r="G7" s="543">
        <f>'Subsidy Request'!I7</f>
        <v>0</v>
      </c>
      <c r="H7" s="543"/>
      <c r="I7" s="543"/>
      <c r="J7" s="543"/>
      <c r="K7" s="543"/>
      <c r="L7" s="39"/>
      <c r="M7" s="39"/>
      <c r="N7" s="39"/>
      <c r="O7" s="31"/>
      <c r="P7" s="31"/>
    </row>
    <row r="8" spans="2:14" ht="18" customHeight="1">
      <c r="B8" s="154"/>
      <c r="C8" s="76"/>
      <c r="L8" s="39"/>
      <c r="M8" s="39"/>
      <c r="N8" s="39"/>
    </row>
    <row r="9" spans="2:14" ht="15.75">
      <c r="B9" s="76" t="s">
        <v>29</v>
      </c>
      <c r="C9" s="76"/>
      <c r="D9" s="544" t="s">
        <v>223</v>
      </c>
      <c r="E9" s="544"/>
      <c r="F9" s="544"/>
      <c r="G9" s="544"/>
      <c r="H9" s="544"/>
      <c r="I9" s="544"/>
      <c r="J9" s="544"/>
      <c r="K9" s="544"/>
      <c r="N9" s="39"/>
    </row>
    <row r="10" spans="2:11" ht="16.5" thickBot="1">
      <c r="B10" s="76"/>
      <c r="C10" s="76"/>
      <c r="D10" s="77"/>
      <c r="E10" s="77"/>
      <c r="F10" s="78"/>
      <c r="G10" s="78"/>
      <c r="H10" s="79"/>
      <c r="I10" s="79"/>
      <c r="J10" s="79"/>
      <c r="K10" s="79"/>
    </row>
    <row r="11" spans="2:11" ht="6.75" customHeight="1" thickBot="1">
      <c r="B11" s="80"/>
      <c r="C11" s="81"/>
      <c r="D11" s="82"/>
      <c r="E11" s="82"/>
      <c r="F11" s="83"/>
      <c r="G11" s="83"/>
      <c r="H11" s="83"/>
      <c r="I11" s="83"/>
      <c r="J11" s="83"/>
      <c r="K11" s="281"/>
    </row>
    <row r="12" spans="2:11" ht="24" customHeight="1" thickBot="1" thickTop="1">
      <c r="B12" s="112"/>
      <c r="C12" s="452" t="s">
        <v>109</v>
      </c>
      <c r="D12" s="453"/>
      <c r="E12" s="453"/>
      <c r="F12" s="453"/>
      <c r="G12" s="453"/>
      <c r="H12" s="453"/>
      <c r="I12" s="453"/>
      <c r="J12" s="541"/>
      <c r="K12" s="282"/>
    </row>
    <row r="13" spans="2:11" ht="16.5" customHeight="1" thickBot="1" thickTop="1">
      <c r="B13" s="112"/>
      <c r="C13" s="84"/>
      <c r="D13" s="85"/>
      <c r="E13" s="85"/>
      <c r="F13" s="86"/>
      <c r="G13" s="86"/>
      <c r="H13" s="86"/>
      <c r="I13" s="86"/>
      <c r="J13" s="86"/>
      <c r="K13" s="282"/>
    </row>
    <row r="14" spans="2:11" ht="41.25" customHeight="1">
      <c r="B14" s="112"/>
      <c r="C14" s="84"/>
      <c r="D14" s="85"/>
      <c r="E14" s="85"/>
      <c r="F14" s="35" t="s">
        <v>227</v>
      </c>
      <c r="G14" s="87"/>
      <c r="H14" s="35" t="s">
        <v>228</v>
      </c>
      <c r="I14" s="87"/>
      <c r="J14" s="35" t="s">
        <v>67</v>
      </c>
      <c r="K14" s="282"/>
    </row>
    <row r="15" spans="2:11" ht="16.5" thickBot="1">
      <c r="B15" s="112"/>
      <c r="C15" s="84"/>
      <c r="D15" s="85"/>
      <c r="E15" s="85"/>
      <c r="F15" s="87"/>
      <c r="G15" s="87"/>
      <c r="H15" s="87"/>
      <c r="I15" s="87"/>
      <c r="J15" s="113"/>
      <c r="K15" s="282"/>
    </row>
    <row r="16" spans="2:11" ht="13.5" thickBot="1">
      <c r="B16" s="159">
        <v>105</v>
      </c>
      <c r="C16" s="85" t="s">
        <v>41</v>
      </c>
      <c r="D16" s="89"/>
      <c r="E16" s="85"/>
      <c r="F16" s="114">
        <v>0</v>
      </c>
      <c r="G16" s="115"/>
      <c r="H16" s="114">
        <v>0</v>
      </c>
      <c r="I16" s="115"/>
      <c r="J16" s="116">
        <v>0</v>
      </c>
      <c r="K16" s="282"/>
    </row>
    <row r="17" spans="2:11" ht="12.75">
      <c r="B17" s="157"/>
      <c r="C17" s="85"/>
      <c r="D17" s="89"/>
      <c r="E17" s="85"/>
      <c r="F17" s="90"/>
      <c r="G17" s="90"/>
      <c r="H17" s="90"/>
      <c r="I17" s="90"/>
      <c r="J17" s="91"/>
      <c r="K17" s="282"/>
    </row>
    <row r="18" spans="2:11" ht="12.75">
      <c r="B18" s="157">
        <v>106</v>
      </c>
      <c r="C18" s="89" t="s">
        <v>42</v>
      </c>
      <c r="D18" s="92"/>
      <c r="E18" s="85"/>
      <c r="F18" s="108">
        <v>0</v>
      </c>
      <c r="G18" s="115"/>
      <c r="H18" s="108">
        <v>0</v>
      </c>
      <c r="I18" s="115"/>
      <c r="J18" s="109">
        <v>0</v>
      </c>
      <c r="K18" s="282"/>
    </row>
    <row r="19" spans="2:11" ht="12.75">
      <c r="B19" s="157">
        <v>107</v>
      </c>
      <c r="C19" s="89" t="s">
        <v>43</v>
      </c>
      <c r="D19" s="92"/>
      <c r="E19" s="85"/>
      <c r="F19" s="108">
        <v>0</v>
      </c>
      <c r="G19" s="115"/>
      <c r="H19" s="108">
        <v>0</v>
      </c>
      <c r="I19" s="115"/>
      <c r="J19" s="109">
        <v>0</v>
      </c>
      <c r="K19" s="282"/>
    </row>
    <row r="20" spans="2:11" ht="12.75">
      <c r="B20" s="157">
        <v>108</v>
      </c>
      <c r="C20" s="89" t="s">
        <v>44</v>
      </c>
      <c r="D20" s="92"/>
      <c r="E20" s="85"/>
      <c r="F20" s="108">
        <v>0</v>
      </c>
      <c r="G20" s="115"/>
      <c r="H20" s="108">
        <v>0</v>
      </c>
      <c r="I20" s="115"/>
      <c r="J20" s="109">
        <v>0</v>
      </c>
      <c r="K20" s="282"/>
    </row>
    <row r="21" spans="2:11" ht="12.75">
      <c r="B21" s="157">
        <v>109</v>
      </c>
      <c r="C21" s="89" t="s">
        <v>45</v>
      </c>
      <c r="D21" s="92"/>
      <c r="E21" s="85"/>
      <c r="F21" s="108">
        <v>0</v>
      </c>
      <c r="G21" s="115"/>
      <c r="H21" s="108">
        <v>0</v>
      </c>
      <c r="I21" s="115"/>
      <c r="J21" s="109">
        <v>0</v>
      </c>
      <c r="K21" s="282"/>
    </row>
    <row r="22" spans="2:11" ht="12.75">
      <c r="B22" s="157">
        <v>110</v>
      </c>
      <c r="C22" s="89" t="s">
        <v>46</v>
      </c>
      <c r="D22" s="92"/>
      <c r="E22" s="85"/>
      <c r="F22" s="108">
        <v>0</v>
      </c>
      <c r="G22" s="115"/>
      <c r="H22" s="108">
        <v>0</v>
      </c>
      <c r="I22" s="115"/>
      <c r="J22" s="109">
        <v>0</v>
      </c>
      <c r="K22" s="282"/>
    </row>
    <row r="23" spans="2:11" ht="12.75">
      <c r="B23" s="157">
        <v>111</v>
      </c>
      <c r="C23" s="89" t="s">
        <v>47</v>
      </c>
      <c r="D23" s="92"/>
      <c r="E23" s="85"/>
      <c r="F23" s="108">
        <v>0</v>
      </c>
      <c r="G23" s="115"/>
      <c r="H23" s="108">
        <v>0</v>
      </c>
      <c r="I23" s="115"/>
      <c r="J23" s="109">
        <v>0</v>
      </c>
      <c r="K23" s="282"/>
    </row>
    <row r="24" spans="2:11" ht="12.75">
      <c r="B24" s="157">
        <v>112</v>
      </c>
      <c r="C24" s="89" t="s">
        <v>48</v>
      </c>
      <c r="D24" s="92"/>
      <c r="E24" s="85"/>
      <c r="F24" s="108">
        <v>0</v>
      </c>
      <c r="G24" s="115"/>
      <c r="H24" s="108">
        <v>0</v>
      </c>
      <c r="I24" s="115"/>
      <c r="J24" s="109">
        <v>0</v>
      </c>
      <c r="K24" s="282"/>
    </row>
    <row r="25" spans="2:11" ht="12.75">
      <c r="B25" s="157">
        <v>113</v>
      </c>
      <c r="C25" s="89" t="s">
        <v>49</v>
      </c>
      <c r="D25" s="92"/>
      <c r="E25" s="85"/>
      <c r="F25" s="108">
        <v>0</v>
      </c>
      <c r="G25" s="115"/>
      <c r="H25" s="108">
        <v>0</v>
      </c>
      <c r="I25" s="115"/>
      <c r="J25" s="109">
        <v>0</v>
      </c>
      <c r="K25" s="282"/>
    </row>
    <row r="26" spans="2:11" ht="13.5" thickBot="1">
      <c r="B26" s="157">
        <v>114</v>
      </c>
      <c r="C26" s="89" t="s">
        <v>50</v>
      </c>
      <c r="D26" s="92"/>
      <c r="E26" s="85"/>
      <c r="F26" s="108">
        <v>0</v>
      </c>
      <c r="G26" s="115"/>
      <c r="H26" s="108">
        <v>0</v>
      </c>
      <c r="I26" s="115"/>
      <c r="J26" s="109">
        <v>0</v>
      </c>
      <c r="K26" s="282"/>
    </row>
    <row r="27" spans="2:11" ht="13.5" thickBot="1">
      <c r="B27" s="159">
        <v>120</v>
      </c>
      <c r="C27" s="93" t="s">
        <v>194</v>
      </c>
      <c r="D27" s="92"/>
      <c r="E27" s="85"/>
      <c r="F27" s="167">
        <f>SUM(F18:F26)</f>
        <v>0</v>
      </c>
      <c r="G27" s="90"/>
      <c r="H27" s="167">
        <f>SUM(H18:H26)</f>
        <v>0</v>
      </c>
      <c r="I27" s="90"/>
      <c r="J27" s="168">
        <f>SUM(J18:J26)</f>
        <v>0</v>
      </c>
      <c r="K27" s="282"/>
    </row>
    <row r="28" spans="2:11" ht="12.75">
      <c r="B28" s="157"/>
      <c r="C28" s="93"/>
      <c r="D28" s="92"/>
      <c r="E28" s="85"/>
      <c r="F28" s="94"/>
      <c r="G28" s="94"/>
      <c r="H28" s="90"/>
      <c r="I28" s="90"/>
      <c r="J28" s="91"/>
      <c r="K28" s="282"/>
    </row>
    <row r="29" spans="2:11" ht="12.75">
      <c r="B29" s="157">
        <v>121</v>
      </c>
      <c r="C29" s="89" t="s">
        <v>51</v>
      </c>
      <c r="D29" s="92"/>
      <c r="E29" s="85"/>
      <c r="F29" s="108">
        <v>0</v>
      </c>
      <c r="G29" s="115"/>
      <c r="H29" s="108">
        <v>0</v>
      </c>
      <c r="I29" s="115"/>
      <c r="J29" s="109">
        <v>0</v>
      </c>
      <c r="K29" s="282"/>
    </row>
    <row r="30" spans="2:11" ht="12.75">
      <c r="B30" s="157">
        <v>122</v>
      </c>
      <c r="C30" s="89" t="s">
        <v>52</v>
      </c>
      <c r="D30" s="92"/>
      <c r="E30" s="85"/>
      <c r="F30" s="108">
        <v>0</v>
      </c>
      <c r="G30" s="115"/>
      <c r="H30" s="108">
        <v>0</v>
      </c>
      <c r="I30" s="115"/>
      <c r="J30" s="109">
        <v>0</v>
      </c>
      <c r="K30" s="282"/>
    </row>
    <row r="31" spans="2:11" ht="13.5" thickBot="1">
      <c r="B31" s="157">
        <v>123</v>
      </c>
      <c r="C31" s="89" t="s">
        <v>53</v>
      </c>
      <c r="D31" s="92"/>
      <c r="E31" s="85"/>
      <c r="F31" s="108">
        <v>0</v>
      </c>
      <c r="G31" s="115"/>
      <c r="H31" s="108">
        <v>0</v>
      </c>
      <c r="I31" s="115"/>
      <c r="J31" s="109">
        <v>0</v>
      </c>
      <c r="K31" s="282"/>
    </row>
    <row r="32" spans="2:11" ht="13.5" thickBot="1">
      <c r="B32" s="159">
        <v>130</v>
      </c>
      <c r="C32" s="93" t="s">
        <v>195</v>
      </c>
      <c r="D32" s="89"/>
      <c r="E32" s="85"/>
      <c r="F32" s="167">
        <f>SUM(F29:F31)</f>
        <v>0</v>
      </c>
      <c r="G32" s="90"/>
      <c r="H32" s="167">
        <f>SUM(H29:H31)</f>
        <v>0</v>
      </c>
      <c r="I32" s="90"/>
      <c r="J32" s="168">
        <f>SUM(J29:J31)</f>
        <v>0</v>
      </c>
      <c r="K32" s="282"/>
    </row>
    <row r="33" spans="2:11" ht="12.75">
      <c r="B33" s="157"/>
      <c r="C33" s="93"/>
      <c r="D33" s="89"/>
      <c r="E33" s="85"/>
      <c r="F33" s="94"/>
      <c r="G33" s="94"/>
      <c r="H33" s="90"/>
      <c r="I33" s="90"/>
      <c r="J33" s="91"/>
      <c r="K33" s="282"/>
    </row>
    <row r="34" spans="2:11" ht="12.75">
      <c r="B34" s="157">
        <v>131</v>
      </c>
      <c r="C34" s="89" t="s">
        <v>54</v>
      </c>
      <c r="D34" s="92"/>
      <c r="E34" s="85"/>
      <c r="F34" s="108">
        <v>0</v>
      </c>
      <c r="G34" s="115"/>
      <c r="H34" s="108">
        <v>0</v>
      </c>
      <c r="I34" s="115"/>
      <c r="J34" s="109">
        <v>0</v>
      </c>
      <c r="K34" s="282"/>
    </row>
    <row r="35" spans="2:11" ht="12.75">
      <c r="B35" s="157">
        <v>132</v>
      </c>
      <c r="C35" s="89" t="s">
        <v>55</v>
      </c>
      <c r="D35" s="92"/>
      <c r="E35" s="85"/>
      <c r="F35" s="108">
        <v>0</v>
      </c>
      <c r="G35" s="115"/>
      <c r="H35" s="108">
        <v>0</v>
      </c>
      <c r="I35" s="115"/>
      <c r="J35" s="109">
        <v>0</v>
      </c>
      <c r="K35" s="282"/>
    </row>
    <row r="36" spans="2:11" ht="12.75">
      <c r="B36" s="157">
        <v>133</v>
      </c>
      <c r="C36" s="89" t="s">
        <v>56</v>
      </c>
      <c r="D36" s="92"/>
      <c r="E36" s="85"/>
      <c r="F36" s="117">
        <v>0</v>
      </c>
      <c r="G36" s="115"/>
      <c r="H36" s="117">
        <v>0</v>
      </c>
      <c r="I36" s="115"/>
      <c r="J36" s="118">
        <v>0</v>
      </c>
      <c r="K36" s="282"/>
    </row>
    <row r="37" spans="2:11" ht="13.5" thickBot="1">
      <c r="B37" s="157">
        <v>134</v>
      </c>
      <c r="C37" s="89" t="s">
        <v>50</v>
      </c>
      <c r="D37" s="92"/>
      <c r="E37" s="85"/>
      <c r="F37" s="108">
        <v>0</v>
      </c>
      <c r="G37" s="115"/>
      <c r="H37" s="108">
        <v>0</v>
      </c>
      <c r="I37" s="115"/>
      <c r="J37" s="109">
        <v>0</v>
      </c>
      <c r="K37" s="282"/>
    </row>
    <row r="38" spans="2:11" ht="13.5" thickBot="1">
      <c r="B38" s="159">
        <v>140</v>
      </c>
      <c r="C38" s="93" t="s">
        <v>196</v>
      </c>
      <c r="D38" s="89"/>
      <c r="E38" s="85"/>
      <c r="F38" s="167">
        <f>SUM(F34:F37)</f>
        <v>0</v>
      </c>
      <c r="G38" s="90"/>
      <c r="H38" s="167">
        <f>SUM(H34:H37)</f>
        <v>0</v>
      </c>
      <c r="I38" s="90"/>
      <c r="J38" s="168">
        <f>SUM(J34:J37)</f>
        <v>0</v>
      </c>
      <c r="K38" s="282"/>
    </row>
    <row r="39" spans="2:11" ht="12.75">
      <c r="B39" s="157"/>
      <c r="C39" s="93"/>
      <c r="D39" s="89"/>
      <c r="E39" s="85"/>
      <c r="F39" s="94"/>
      <c r="G39" s="94"/>
      <c r="H39" s="90"/>
      <c r="I39" s="90"/>
      <c r="J39" s="91"/>
      <c r="K39" s="282"/>
    </row>
    <row r="40" spans="2:11" ht="12.75">
      <c r="B40" s="157">
        <v>141</v>
      </c>
      <c r="C40" s="89" t="s">
        <v>18</v>
      </c>
      <c r="D40" s="92"/>
      <c r="E40" s="85"/>
      <c r="F40" s="108">
        <v>0</v>
      </c>
      <c r="G40" s="115"/>
      <c r="H40" s="108">
        <v>0</v>
      </c>
      <c r="I40" s="115"/>
      <c r="J40" s="109">
        <v>0</v>
      </c>
      <c r="K40" s="282"/>
    </row>
    <row r="41" spans="2:11" ht="12.75">
      <c r="B41" s="157">
        <v>142</v>
      </c>
      <c r="C41" s="89" t="s">
        <v>20</v>
      </c>
      <c r="D41" s="92"/>
      <c r="E41" s="92"/>
      <c r="F41" s="108">
        <v>0</v>
      </c>
      <c r="G41" s="115"/>
      <c r="H41" s="108">
        <v>0</v>
      </c>
      <c r="I41" s="115"/>
      <c r="J41" s="109">
        <v>0</v>
      </c>
      <c r="K41" s="282"/>
    </row>
    <row r="42" spans="2:11" ht="13.5" thickBot="1">
      <c r="B42" s="157">
        <v>143</v>
      </c>
      <c r="C42" s="89" t="s">
        <v>57</v>
      </c>
      <c r="D42" s="92"/>
      <c r="E42" s="85"/>
      <c r="F42" s="108">
        <v>0</v>
      </c>
      <c r="G42" s="115"/>
      <c r="H42" s="108">
        <v>0</v>
      </c>
      <c r="I42" s="115"/>
      <c r="J42" s="109">
        <v>0</v>
      </c>
      <c r="K42" s="282"/>
    </row>
    <row r="43" spans="2:11" ht="13.5" thickBot="1">
      <c r="B43" s="157">
        <v>150</v>
      </c>
      <c r="C43" s="93" t="s">
        <v>197</v>
      </c>
      <c r="D43" s="89"/>
      <c r="E43" s="85"/>
      <c r="F43" s="167">
        <f>SUM(F40:F42)</f>
        <v>0</v>
      </c>
      <c r="G43" s="90"/>
      <c r="H43" s="167">
        <f>SUM(H40:H42)</f>
        <v>0</v>
      </c>
      <c r="I43" s="90"/>
      <c r="J43" s="168">
        <f>SUM(J40:J42)</f>
        <v>0</v>
      </c>
      <c r="K43" s="282"/>
    </row>
    <row r="44" spans="2:11" ht="13.5" thickBot="1">
      <c r="B44" s="159">
        <v>155</v>
      </c>
      <c r="C44" s="85" t="s">
        <v>198</v>
      </c>
      <c r="D44" s="89"/>
      <c r="E44" s="85"/>
      <c r="F44" s="167">
        <f>F16+F27+F32+F38+F43</f>
        <v>0</v>
      </c>
      <c r="G44" s="90"/>
      <c r="H44" s="167">
        <f>H16+H27+H32+H38+H43</f>
        <v>0</v>
      </c>
      <c r="I44" s="90"/>
      <c r="J44" s="168">
        <f>J16+J27+J32+J38+J43</f>
        <v>0</v>
      </c>
      <c r="K44" s="282"/>
    </row>
    <row r="45" spans="2:11" ht="12.75">
      <c r="B45" s="157"/>
      <c r="C45" s="89"/>
      <c r="D45" s="92"/>
      <c r="E45" s="85"/>
      <c r="F45" s="110"/>
      <c r="G45" s="90"/>
      <c r="H45" s="111"/>
      <c r="I45" s="90"/>
      <c r="J45" s="91"/>
      <c r="K45" s="282"/>
    </row>
    <row r="46" spans="2:11" ht="12.75">
      <c r="B46" s="157">
        <v>185</v>
      </c>
      <c r="C46" s="89" t="s">
        <v>58</v>
      </c>
      <c r="D46" s="92"/>
      <c r="E46" s="85"/>
      <c r="F46" s="108">
        <v>0</v>
      </c>
      <c r="G46" s="115"/>
      <c r="H46" s="108">
        <v>0</v>
      </c>
      <c r="I46" s="90"/>
      <c r="J46" s="109">
        <v>0</v>
      </c>
      <c r="K46" s="282"/>
    </row>
    <row r="47" spans="2:11" ht="13.5" thickBot="1">
      <c r="B47" s="157">
        <v>195</v>
      </c>
      <c r="C47" s="89" t="s">
        <v>59</v>
      </c>
      <c r="D47" s="92"/>
      <c r="E47" s="85"/>
      <c r="F47" s="108">
        <v>0</v>
      </c>
      <c r="G47" s="115"/>
      <c r="H47" s="108">
        <v>0</v>
      </c>
      <c r="I47" s="115"/>
      <c r="J47" s="109">
        <v>0</v>
      </c>
      <c r="K47" s="282"/>
    </row>
    <row r="48" spans="2:11" ht="13.5" thickBot="1">
      <c r="B48" s="158">
        <v>196</v>
      </c>
      <c r="C48" s="85" t="s">
        <v>199</v>
      </c>
      <c r="D48" s="92"/>
      <c r="E48" s="92"/>
      <c r="F48" s="167">
        <f>F44+F46+F47</f>
        <v>0</v>
      </c>
      <c r="G48" s="92"/>
      <c r="H48" s="167">
        <f>H44+H46+H47</f>
        <v>0</v>
      </c>
      <c r="I48" s="92"/>
      <c r="J48" s="168">
        <f>J44+J46+J47</f>
        <v>0</v>
      </c>
      <c r="K48" s="282"/>
    </row>
    <row r="49" spans="2:11" ht="13.5" thickBot="1">
      <c r="B49" s="96"/>
      <c r="C49" s="97"/>
      <c r="D49" s="98"/>
      <c r="E49" s="97"/>
      <c r="F49" s="98"/>
      <c r="G49" s="98"/>
      <c r="H49" s="98"/>
      <c r="I49" s="98"/>
      <c r="J49" s="98"/>
      <c r="K49" s="99"/>
    </row>
    <row r="50" spans="2:11" ht="9" customHeight="1" thickBot="1">
      <c r="B50" s="120"/>
      <c r="C50" s="82"/>
      <c r="D50" s="121"/>
      <c r="E50" s="82"/>
      <c r="F50" s="121"/>
      <c r="G50" s="121"/>
      <c r="H50" s="121"/>
      <c r="I50" s="121"/>
      <c r="J50" s="121"/>
      <c r="K50" s="122"/>
    </row>
    <row r="51" spans="2:11" ht="24" customHeight="1" thickBot="1" thickTop="1">
      <c r="B51" s="95"/>
      <c r="C51" s="452" t="s">
        <v>110</v>
      </c>
      <c r="D51" s="453"/>
      <c r="E51" s="453"/>
      <c r="F51" s="453"/>
      <c r="G51" s="453"/>
      <c r="H51" s="453"/>
      <c r="I51" s="453"/>
      <c r="J51" s="541"/>
      <c r="K51" s="119"/>
    </row>
    <row r="52" spans="2:11" ht="13.5" thickTop="1">
      <c r="B52" s="95"/>
      <c r="C52" s="85"/>
      <c r="D52" s="89"/>
      <c r="E52" s="85"/>
      <c r="F52" s="89"/>
      <c r="G52" s="89"/>
      <c r="H52" s="89"/>
      <c r="I52" s="89"/>
      <c r="K52" s="100"/>
    </row>
    <row r="53" spans="2:11" ht="15.75">
      <c r="B53" s="88"/>
      <c r="C53" s="89" t="s">
        <v>60</v>
      </c>
      <c r="D53" s="92"/>
      <c r="E53" s="85"/>
      <c r="F53" s="89"/>
      <c r="G53" s="89"/>
      <c r="H53" s="161" t="s">
        <v>212</v>
      </c>
      <c r="J53" s="169">
        <f>+'Subsidy Request'!I40</f>
        <v>0</v>
      </c>
      <c r="K53" s="119"/>
    </row>
    <row r="54" spans="2:11" ht="15.75">
      <c r="B54" s="88"/>
      <c r="C54" s="89" t="s">
        <v>61</v>
      </c>
      <c r="D54" s="92"/>
      <c r="E54" s="85"/>
      <c r="F54" s="89"/>
      <c r="G54" s="89"/>
      <c r="H54" s="161" t="s">
        <v>213</v>
      </c>
      <c r="J54" s="169">
        <f>+'Subsidy Request'!I35</f>
        <v>0</v>
      </c>
      <c r="K54" s="119"/>
    </row>
    <row r="55" spans="2:11" ht="16.5" thickBot="1">
      <c r="B55" s="88"/>
      <c r="C55" s="89" t="s">
        <v>62</v>
      </c>
      <c r="D55" s="92"/>
      <c r="E55" s="85"/>
      <c r="F55" s="89"/>
      <c r="G55" s="89"/>
      <c r="H55" s="161" t="s">
        <v>115</v>
      </c>
      <c r="J55" s="170">
        <f>J48</f>
        <v>0</v>
      </c>
      <c r="K55" s="119"/>
    </row>
    <row r="56" spans="2:11" ht="16.5" thickBot="1">
      <c r="B56" s="88"/>
      <c r="C56" s="84" t="s">
        <v>113</v>
      </c>
      <c r="D56" s="89"/>
      <c r="E56" s="85"/>
      <c r="F56" s="101"/>
      <c r="G56" s="101"/>
      <c r="H56" s="162"/>
      <c r="J56" s="168">
        <f>SUM(J53:J55)</f>
        <v>0</v>
      </c>
      <c r="K56" s="119"/>
    </row>
    <row r="57" spans="2:11" ht="15.75">
      <c r="B57" s="95"/>
      <c r="C57" s="85"/>
      <c r="D57" s="89"/>
      <c r="E57" s="85"/>
      <c r="F57" s="89"/>
      <c r="G57" s="89"/>
      <c r="H57" s="162"/>
      <c r="J57" s="91"/>
      <c r="K57" s="119"/>
    </row>
    <row r="58" spans="2:11" ht="15.75">
      <c r="B58" s="88"/>
      <c r="C58" s="102" t="s">
        <v>63</v>
      </c>
      <c r="D58" s="89"/>
      <c r="E58" s="101"/>
      <c r="F58" s="101"/>
      <c r="G58" s="101"/>
      <c r="H58" s="161" t="s">
        <v>214</v>
      </c>
      <c r="J58" s="169">
        <f>+'Unit Info'!X35</f>
        <v>0</v>
      </c>
      <c r="K58" s="119"/>
    </row>
    <row r="59" spans="2:11" ht="15.75">
      <c r="B59" s="88"/>
      <c r="C59" s="102" t="s">
        <v>64</v>
      </c>
      <c r="D59" s="89"/>
      <c r="E59" s="101"/>
      <c r="F59" s="103"/>
      <c r="G59" s="103"/>
      <c r="H59" s="161" t="s">
        <v>215</v>
      </c>
      <c r="J59" s="169">
        <f>+'Unit Info'!T29</f>
        <v>0</v>
      </c>
      <c r="K59" s="119"/>
    </row>
    <row r="60" spans="2:11" ht="15.75">
      <c r="B60" s="88"/>
      <c r="C60" s="102" t="s">
        <v>65</v>
      </c>
      <c r="D60" s="89"/>
      <c r="E60" s="101"/>
      <c r="F60" s="101"/>
      <c r="G60" s="101"/>
      <c r="H60" s="160" t="s">
        <v>111</v>
      </c>
      <c r="J60" s="109">
        <v>0</v>
      </c>
      <c r="K60" s="119"/>
    </row>
    <row r="61" spans="2:11" ht="15.75">
      <c r="B61" s="88"/>
      <c r="C61" s="102" t="s">
        <v>66</v>
      </c>
      <c r="D61" s="89"/>
      <c r="E61" s="101"/>
      <c r="F61" s="101"/>
      <c r="G61" s="101"/>
      <c r="H61" s="163" t="s">
        <v>112</v>
      </c>
      <c r="J61" s="109">
        <v>0</v>
      </c>
      <c r="K61" s="119"/>
    </row>
    <row r="62" spans="2:11" ht="15.75">
      <c r="B62" s="88"/>
      <c r="C62" s="301" t="s">
        <v>265</v>
      </c>
      <c r="D62" s="89"/>
      <c r="E62" s="101"/>
      <c r="H62" s="161" t="s">
        <v>216</v>
      </c>
      <c r="J62" s="169">
        <f>+'Subsidy Request'!I42</f>
        <v>0</v>
      </c>
      <c r="K62" s="119"/>
    </row>
    <row r="63" spans="2:11" ht="16.5" thickBot="1">
      <c r="B63" s="88"/>
      <c r="C63" s="301" t="s">
        <v>264</v>
      </c>
      <c r="D63" s="89"/>
      <c r="E63" s="101"/>
      <c r="F63" s="101"/>
      <c r="G63" s="101"/>
      <c r="H63" s="163" t="s">
        <v>112</v>
      </c>
      <c r="J63" s="109">
        <v>0</v>
      </c>
      <c r="K63" s="119"/>
    </row>
    <row r="64" spans="2:11" ht="16.5" thickBot="1">
      <c r="B64" s="95"/>
      <c r="C64" s="84" t="s">
        <v>114</v>
      </c>
      <c r="D64" s="89"/>
      <c r="E64" s="89"/>
      <c r="F64" s="101"/>
      <c r="G64" s="101"/>
      <c r="H64" s="104"/>
      <c r="I64" s="104"/>
      <c r="J64" s="168">
        <f>SUM(J58:J63)</f>
        <v>0</v>
      </c>
      <c r="K64" s="119"/>
    </row>
    <row r="65" spans="2:11" ht="16.5" thickBot="1">
      <c r="B65" s="95"/>
      <c r="C65" s="84" t="s">
        <v>116</v>
      </c>
      <c r="D65" s="89"/>
      <c r="E65" s="85"/>
      <c r="F65" s="101"/>
      <c r="G65" s="101"/>
      <c r="H65" s="90"/>
      <c r="I65" s="90"/>
      <c r="J65" s="168">
        <f>J64-J56</f>
        <v>0</v>
      </c>
      <c r="K65" s="119"/>
    </row>
    <row r="66" spans="2:14" ht="13.5" thickBot="1">
      <c r="B66" s="96"/>
      <c r="C66" s="97"/>
      <c r="D66" s="98"/>
      <c r="E66" s="97"/>
      <c r="F66" s="98"/>
      <c r="G66" s="98"/>
      <c r="H66" s="98"/>
      <c r="I66" s="105"/>
      <c r="J66" s="105"/>
      <c r="K66" s="106"/>
      <c r="N66" s="107"/>
    </row>
    <row r="69" spans="1:24" ht="15">
      <c r="A69" s="285"/>
      <c r="B69" s="286" t="str">
        <f>Identification!$B$50</f>
        <v>Subsidy Estimate Request</v>
      </c>
      <c r="C69" s="287"/>
      <c r="D69" s="287"/>
      <c r="E69" s="44"/>
      <c r="F69" s="44"/>
      <c r="G69" s="44"/>
      <c r="H69" s="44"/>
      <c r="I69" s="44"/>
      <c r="J69" s="44"/>
      <c r="K69" s="52" t="s">
        <v>71</v>
      </c>
      <c r="L69" s="44"/>
      <c r="M69" s="44"/>
      <c r="N69" s="45"/>
      <c r="O69" s="45"/>
      <c r="P69" s="45"/>
      <c r="Q69" s="45"/>
      <c r="R69" s="45"/>
      <c r="S69" s="45"/>
      <c r="T69" s="45"/>
      <c r="U69" s="45"/>
      <c r="V69" s="45"/>
      <c r="W69" s="45"/>
      <c r="X69" s="52" t="s">
        <v>70</v>
      </c>
    </row>
  </sheetData>
  <sheetProtection/>
  <mergeCells count="5">
    <mergeCell ref="C51:J51"/>
    <mergeCell ref="E6:K6"/>
    <mergeCell ref="E7:K7"/>
    <mergeCell ref="D9:K9"/>
    <mergeCell ref="C12:J12"/>
  </mergeCells>
  <printOptions/>
  <pageMargins left="0.1" right="0" top="0.5" bottom="0.5" header="0.5" footer="0.5"/>
  <pageSetup fitToHeight="1" fitToWidth="1" orientation="portrait" scale="71" r:id="rId3"/>
  <legacyDrawing r:id="rId2"/>
  <oleObjects>
    <oleObject progId="Word.Picture.8" shapeId="62457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Regional Municipality of Durham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Quantr_h</dc:creator>
  <cp:keywords/>
  <dc:description/>
  <cp:lastModifiedBy>Roberta Jagoe</cp:lastModifiedBy>
  <cp:lastPrinted>2013-07-19T19:10:15Z</cp:lastPrinted>
  <dcterms:created xsi:type="dcterms:W3CDTF">2005-08-11T18:26:16Z</dcterms:created>
  <dcterms:modified xsi:type="dcterms:W3CDTF">2013-07-23T18:46:24Z</dcterms:modified>
  <cp:category/>
  <cp:version/>
  <cp:contentType/>
  <cp:contentStatus/>
</cp:coreProperties>
</file>